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codeName="Ši_darbgramata"/>
  <mc:AlternateContent xmlns:mc="http://schemas.openxmlformats.org/markup-compatibility/2006">
    <mc:Choice Requires="x15">
      <x15ac:absPath xmlns:x15ac="http://schemas.microsoft.com/office/spreadsheetml/2010/11/ac" url="/Volumes/MY PASSPORT/darbs/2022/Marts/09_03/"/>
    </mc:Choice>
  </mc:AlternateContent>
  <xr:revisionPtr revIDLastSave="0" documentId="8_{F57FD204-118D-314B-B4F8-0E41BC5627BF}" xr6:coauthVersionLast="37" xr6:coauthVersionMax="37" xr10:uidLastSave="{00000000-0000-0000-0000-000000000000}"/>
  <bookViews>
    <workbookView xWindow="0" yWindow="500" windowWidth="19420" windowHeight="10420" xr2:uid="{00000000-000D-0000-FFFF-FFFF00000000}"/>
  </bookViews>
  <sheets>
    <sheet name="Lapa1" sheetId="1" r:id="rId1"/>
    <sheet name="Lapa2" sheetId="2" r:id="rId2"/>
  </sheets>
  <definedNames>
    <definedName name="_xlnm.Print_Area" localSheetId="0">Lapa1!$B$1:$J$55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 i="1" l="1"/>
  <c r="T16" i="1"/>
  <c r="T17" i="1" l="1"/>
  <c r="T72" i="1"/>
  <c r="T71" i="1"/>
  <c r="W72" i="1"/>
  <c r="V72" i="1"/>
  <c r="J26" i="1" l="1"/>
  <c r="V15" i="1" l="1"/>
  <c r="W15" i="1" s="1"/>
  <c r="B32" i="1" s="1"/>
  <c r="S63" i="1"/>
  <c r="S64" i="1" l="1"/>
  <c r="S68" i="1" l="1"/>
  <c r="S71" i="1" s="1"/>
  <c r="V66" i="1"/>
  <c r="T66" i="1"/>
  <c r="T65" i="1"/>
  <c r="S65" i="1" s="1"/>
  <c r="S69" i="1" l="1"/>
  <c r="S70" i="1"/>
  <c r="S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Liga Bernharde</author>
    <author>Vladimirs Ozoliņš</author>
  </authors>
  <commentList>
    <comment ref="E1" authorId="0" shapeId="0" xr:uid="{00000000-0006-0000-0000-000001000000}">
      <text>
        <r>
          <rPr>
            <b/>
            <sz val="9"/>
            <color indexed="81"/>
            <rFont val="Tahoma"/>
            <family val="2"/>
            <charset val="186"/>
          </rPr>
          <t xml:space="preserve">Norādīt iesnieguma adresātu - iznomātāju
</t>
        </r>
        <r>
          <rPr>
            <b/>
            <sz val="9"/>
            <color indexed="81"/>
            <rFont val="Tahoma"/>
            <family val="2"/>
          </rPr>
          <t>Piemēram:</t>
        </r>
        <r>
          <rPr>
            <sz val="9"/>
            <color indexed="81"/>
            <rFont val="Tahoma"/>
            <family val="2"/>
          </rPr>
          <t xml:space="preserve"> Rīgas domes Īpašuma departamentam</t>
        </r>
      </text>
    </comment>
    <comment ref="I6" authorId="0" shapeId="0" xr:uid="{00000000-0006-0000-0000-000002000000}">
      <text>
        <r>
          <rPr>
            <b/>
            <sz val="9"/>
            <color indexed="81"/>
            <rFont val="Tahoma"/>
            <family val="2"/>
          </rPr>
          <t xml:space="preserve">Iesnieguma datums </t>
        </r>
        <r>
          <rPr>
            <sz val="9"/>
            <color indexed="81"/>
            <rFont val="Tahoma"/>
            <family val="2"/>
            <charset val="186"/>
          </rPr>
          <t>Piemēram:</t>
        </r>
        <r>
          <rPr>
            <sz val="9"/>
            <color indexed="81"/>
            <rFont val="Tahoma"/>
            <family val="2"/>
          </rPr>
          <t xml:space="preserve"> 15.02.2018 (datums.mēnesis.gads)</t>
        </r>
      </text>
    </comment>
    <comment ref="E9" authorId="0" shapeId="0" xr:uid="{00000000-0006-0000-0000-000003000000}">
      <text>
        <r>
          <rPr>
            <b/>
            <sz val="9"/>
            <color indexed="81"/>
            <rFont val="Tahoma"/>
            <family val="2"/>
          </rPr>
          <t>Piemēram:</t>
        </r>
        <r>
          <rPr>
            <sz val="9"/>
            <color indexed="81"/>
            <rFont val="Tahoma"/>
            <family val="2"/>
          </rPr>
          <t xml:space="preserve"> Avotiņš SIA</t>
        </r>
      </text>
    </comment>
    <comment ref="E10" authorId="0" shapeId="0" xr:uid="{00000000-0006-0000-0000-000004000000}">
      <text>
        <r>
          <rPr>
            <b/>
            <sz val="9"/>
            <color indexed="81"/>
            <rFont val="Tahoma"/>
            <family val="2"/>
          </rPr>
          <t>Piemēram:</t>
        </r>
        <r>
          <rPr>
            <sz val="9"/>
            <color indexed="81"/>
            <rFont val="Tahoma"/>
            <family val="2"/>
          </rPr>
          <t xml:space="preserve"> 40001234567</t>
        </r>
      </text>
    </comment>
    <comment ref="E11" authorId="0" shapeId="0" xr:uid="{00000000-0006-0000-0000-000005000000}">
      <text>
        <r>
          <rPr>
            <b/>
            <sz val="9"/>
            <color indexed="81"/>
            <rFont val="Tahoma"/>
            <family val="2"/>
          </rPr>
          <t>Piemēram:</t>
        </r>
        <r>
          <rPr>
            <sz val="9"/>
            <color indexed="81"/>
            <rFont val="Tahoma"/>
            <family val="2"/>
          </rPr>
          <t xml:space="preserve"> Tulpju iela 256-23, Rīga</t>
        </r>
      </text>
    </comment>
    <comment ref="B16" authorId="0" shapeId="0" xr:uid="{00000000-0006-0000-0000-000006000000}">
      <text>
        <r>
          <rPr>
            <b/>
            <sz val="9"/>
            <color indexed="81"/>
            <rFont val="Tahoma"/>
            <family val="2"/>
          </rPr>
          <t>Piemēram:</t>
        </r>
        <r>
          <rPr>
            <sz val="9"/>
            <color indexed="81"/>
            <rFont val="Tahoma"/>
            <family val="2"/>
          </rPr>
          <t xml:space="preserve"> 15.02.2018 (datums.mēnesi.gads)</t>
        </r>
      </text>
    </comment>
    <comment ref="F16" authorId="0" shapeId="0" xr:uid="{00000000-0006-0000-0000-000007000000}">
      <text>
        <r>
          <rPr>
            <b/>
            <sz val="9"/>
            <color indexed="81"/>
            <rFont val="Tahoma"/>
            <family val="2"/>
          </rPr>
          <t>Piemēram:</t>
        </r>
        <r>
          <rPr>
            <sz val="9"/>
            <color indexed="81"/>
            <rFont val="Tahoma"/>
            <family val="2"/>
          </rPr>
          <t xml:space="preserve"> Brīvības iela 123, Rīga</t>
        </r>
      </text>
    </comment>
    <comment ref="J22" authorId="1" shapeId="0" xr:uid="{00000000-0006-0000-0000-000008000000}">
      <text>
        <r>
          <rPr>
            <b/>
            <sz val="9"/>
            <color indexed="81"/>
            <rFont val="Tahoma"/>
            <family val="2"/>
            <charset val="186"/>
          </rPr>
          <t>Piezīme:</t>
        </r>
        <r>
          <rPr>
            <sz val="9"/>
            <color indexed="81"/>
            <rFont val="Tahoma"/>
            <family val="2"/>
            <charset val="186"/>
          </rPr>
          <t xml:space="preserve"> Lūdzu norādīt veselos skaitļos</t>
        </r>
        <r>
          <rPr>
            <b/>
            <sz val="9"/>
            <color indexed="81"/>
            <rFont val="Tahoma"/>
            <family val="2"/>
            <charset val="186"/>
          </rPr>
          <t xml:space="preserve">
</t>
        </r>
        <r>
          <rPr>
            <sz val="9"/>
            <color indexed="81"/>
            <rFont val="Tahoma"/>
            <family val="2"/>
            <charset val="186"/>
          </rPr>
          <t xml:space="preserve">
</t>
        </r>
      </text>
    </comment>
    <comment ref="J24" authorId="1" shapeId="0" xr:uid="{00000000-0006-0000-0000-000009000000}">
      <text>
        <r>
          <rPr>
            <b/>
            <sz val="9"/>
            <color indexed="81"/>
            <rFont val="Tahoma"/>
            <family val="2"/>
            <charset val="186"/>
          </rPr>
          <t xml:space="preserve">Piezīme: </t>
        </r>
        <r>
          <rPr>
            <sz val="9"/>
            <color indexed="81"/>
            <rFont val="Tahoma"/>
            <family val="2"/>
            <charset val="186"/>
          </rPr>
          <t xml:space="preserve">Lūdzu norādīt veselos skaitļos
</t>
        </r>
      </text>
    </comment>
    <comment ref="J26" authorId="1" shapeId="0" xr:uid="{00000000-0006-0000-0000-00000A000000}">
      <text>
        <r>
          <rPr>
            <b/>
            <sz val="9"/>
            <color indexed="81"/>
            <rFont val="Tahoma"/>
            <family val="2"/>
            <charset val="186"/>
          </rPr>
          <t xml:space="preserve">Piezīme: </t>
        </r>
        <r>
          <rPr>
            <sz val="9"/>
            <color indexed="81"/>
            <rFont val="Tahoma"/>
            <family val="2"/>
            <charset val="186"/>
          </rPr>
          <t>Sistēma aprēķina automātiski</t>
        </r>
      </text>
    </comment>
    <comment ref="B32" authorId="1" shapeId="0" xr:uid="{00000000-0006-0000-0000-00000B000000}">
      <text>
        <r>
          <rPr>
            <b/>
            <sz val="9"/>
            <color indexed="81"/>
            <rFont val="Tahoma"/>
            <family val="2"/>
            <charset val="186"/>
          </rPr>
          <t>Piezīme:</t>
        </r>
        <r>
          <rPr>
            <sz val="9"/>
            <color indexed="81"/>
            <rFont val="Tahoma"/>
            <family val="2"/>
            <charset val="186"/>
          </rPr>
          <t xml:space="preserve">
Atbilstoši 14.07.2020. MK noteikumiem Nr.453 maksimālais nomas maksas samazinājums pieļaujams 90% apmērā. Vēršam uzmanību, ka, lai saņemtu atbalstu par periodu no 01.01.2022. līdz 28.02.2022., nomniekam </t>
        </r>
        <r>
          <rPr>
            <b/>
            <u/>
            <sz val="9"/>
            <color indexed="81"/>
            <rFont val="Tahoma"/>
            <family val="2"/>
            <charset val="186"/>
          </rPr>
          <t>iesniegums jāiesniedz līdz 31.03.2022.</t>
        </r>
        <r>
          <rPr>
            <sz val="9"/>
            <color indexed="81"/>
            <rFont val="Tahoma"/>
            <family val="2"/>
            <charset val="186"/>
          </rPr>
          <t xml:space="preserve">
</t>
        </r>
      </text>
    </comment>
    <comment ref="B34" authorId="1" shapeId="0" xr:uid="{00000000-0006-0000-0000-00000C000000}">
      <text>
        <r>
          <rPr>
            <b/>
            <sz val="9"/>
            <color indexed="81"/>
            <rFont val="Tahoma"/>
            <family val="2"/>
            <charset val="186"/>
          </rPr>
          <t>Piezīme:</t>
        </r>
        <r>
          <rPr>
            <sz val="9"/>
            <color indexed="81"/>
            <rFont val="Tahoma"/>
            <family val="2"/>
            <charset val="186"/>
          </rPr>
          <t xml:space="preserve">
</t>
        </r>
        <r>
          <rPr>
            <b/>
            <sz val="9"/>
            <color indexed="81"/>
            <rFont val="Tahoma"/>
            <family val="2"/>
            <charset val="186"/>
          </rPr>
          <t xml:space="preserve">Obligāti </t>
        </r>
        <r>
          <rPr>
            <sz val="9"/>
            <color indexed="81"/>
            <rFont val="Tahoma"/>
            <family val="2"/>
            <charset val="186"/>
          </rPr>
          <t xml:space="preserve">pievienojami dokumenti, kas pierāda ieņēmumu no saimnieciskās darbības samazinājumu, kas apliecina iepriekš ievadītos datus. </t>
        </r>
      </text>
    </comment>
    <comment ref="B35" authorId="1" shapeId="0" xr:uid="{00000000-0006-0000-0000-00000D000000}">
      <text>
        <r>
          <rPr>
            <b/>
            <sz val="9"/>
            <color indexed="81"/>
            <rFont val="Tahoma"/>
            <family val="2"/>
            <charset val="186"/>
          </rPr>
          <t>Piezīme:</t>
        </r>
        <r>
          <rPr>
            <sz val="9"/>
            <color indexed="81"/>
            <rFont val="Tahoma"/>
            <family val="2"/>
            <charset val="186"/>
          </rPr>
          <t xml:space="preserve">
</t>
        </r>
        <r>
          <rPr>
            <b/>
            <sz val="9"/>
            <color indexed="81"/>
            <rFont val="Tahoma"/>
            <family val="2"/>
            <charset val="186"/>
          </rPr>
          <t>Obligāti</t>
        </r>
        <r>
          <rPr>
            <sz val="9"/>
            <color indexed="81"/>
            <rFont val="Tahoma"/>
            <family val="2"/>
            <charset val="186"/>
          </rPr>
          <t xml:space="preserve"> pievienojama izziņa no Valsts ieņēmumu dienesta Elektroniskās deklarēšanas sistēmas par nodokļu parādu.</t>
        </r>
      </text>
    </comment>
    <comment ref="B36" authorId="1" shapeId="0" xr:uid="{00000000-0006-0000-0000-00000E000000}">
      <text>
        <r>
          <rPr>
            <b/>
            <sz val="9"/>
            <color indexed="81"/>
            <rFont val="Tahoma"/>
            <family val="2"/>
            <charset val="186"/>
          </rPr>
          <t xml:space="preserve">Piezīme:
Obligāti </t>
        </r>
        <r>
          <rPr>
            <sz val="9"/>
            <color indexed="81"/>
            <rFont val="Tahoma"/>
            <family val="2"/>
            <charset val="186"/>
          </rPr>
          <t>Atbilstoši Ministru kabineta 21.11.2018. noteikumu Nr.715 “Noteikumi par de minimis atbalsta uzskaites un piešķiršanas kārtību un de minimis atbalsta uzskaites veidlapu paraugiem” 21.punktam atbalsta pretendents, iesniedzot atbalsta sniedzējam pieteikumu de minimis atbalsta saņemšanai, pieteikumam pievieno sistēmā sagatavotās veidlapas (1. pielikums) izdruku vai norāda sistēmā izveidotās un apstiprinātās pretendenta veidlapas identifikācijas numuru.</t>
        </r>
      </text>
    </comment>
    <comment ref="B37" authorId="1" shapeId="0" xr:uid="{00000000-0006-0000-0000-00000F000000}">
      <text>
        <r>
          <rPr>
            <b/>
            <sz val="9"/>
            <color indexed="81"/>
            <rFont val="Tahoma"/>
            <family val="2"/>
            <charset val="186"/>
          </rPr>
          <t xml:space="preserve">Piezīme:
Obligāti </t>
        </r>
        <r>
          <rPr>
            <sz val="9"/>
            <color indexed="81"/>
            <rFont val="Tahoma"/>
            <family val="2"/>
            <charset val="186"/>
          </rPr>
          <t xml:space="preserve">Pilnvara pārstāvēt nomnieku, ja iesniegumu paraksta persona, kas nav norādīta Komercreģistrā kā persona, kurai ir tiesības parakstīties nomnieka vārdā. </t>
        </r>
      </text>
    </comment>
    <comment ref="B38" authorId="1" shapeId="0" xr:uid="{00000000-0006-0000-0000-000010000000}">
      <text>
        <r>
          <rPr>
            <b/>
            <sz val="9"/>
            <color indexed="81"/>
            <rFont val="Tahoma"/>
            <family val="2"/>
            <charset val="186"/>
          </rPr>
          <t xml:space="preserve">Piezīme:
Obligāti </t>
        </r>
        <r>
          <rPr>
            <sz val="9"/>
            <color indexed="81"/>
            <rFont val="Tahoma"/>
            <family val="2"/>
            <charset val="186"/>
          </rPr>
          <t>pievienojams pamatojums, ka ieņēmumu samazinājums ir veidojies sakarā ar valstī noteiktajiem epidemioloģiskās drošības pasākumiem Covid-19 infekcijas izplatības ierobežošanai, norādot, kādi saimnieciskās darbības ierobežojumi ir ietekmējuši ieņēmumu samazinājumu. Biedrībām un nodibinājumiem jānorāda, kādi valstī pastāvošie ierobežojumi ir ietekmējuši to darbības veidu.</t>
        </r>
      </text>
    </comment>
  </commentList>
</comments>
</file>

<file path=xl/sharedStrings.xml><?xml version="1.0" encoding="utf-8"?>
<sst xmlns="http://schemas.openxmlformats.org/spreadsheetml/2006/main" count="68" uniqueCount="52">
  <si>
    <t xml:space="preserve">Kontaktpersonas tālruņa Nr.: </t>
  </si>
  <si>
    <t>E-pasta adrese:</t>
  </si>
  <si>
    <t>Apliecinājums:</t>
  </si>
  <si>
    <t>Līguma datums</t>
  </si>
  <si>
    <t>Līguma Nr.</t>
  </si>
  <si>
    <t>Paraksts:</t>
  </si>
  <si>
    <t>Nomas objekta adrese</t>
  </si>
  <si>
    <t xml:space="preserve"> - izvēlne -</t>
  </si>
  <si>
    <t>Vidējais mēneša ieņēmumu apmērs no saimnieciskās darbības laika periodā līdz 29.02.2020.</t>
  </si>
  <si>
    <t>Ieņēmumu izmaiņas % izteiksmē</t>
  </si>
  <si>
    <t>Summa,EUR*</t>
  </si>
  <si>
    <t>Paraksta atšifrējums (vārds, uzvārds):</t>
  </si>
  <si>
    <t>Lūdzu norādīt komersanta saimnieciskās darbības uzsākšanas laiku</t>
  </si>
  <si>
    <t>Iesniegums nomas maksas samazinājuma piemērošanai</t>
  </si>
  <si>
    <t>aizpildīt →</t>
  </si>
  <si>
    <t>Lai saņemtu atbalstu ieņēmumu samazinājumam jābūt vismaz 30% apmērā</t>
  </si>
  <si>
    <t>komersants saimniecisko darbību uzsācis pirms 2019. gada marta:</t>
  </si>
  <si>
    <t>komersants saimniecisko darbību uzsācis 2019. gada martā vai vēlāk:</t>
  </si>
  <si>
    <t>Ieņēmumi 2019. gada martā</t>
  </si>
  <si>
    <t>Ieņēmumi 2019. gada aprīlī</t>
  </si>
  <si>
    <t>Ieņēmumi 2020. gada martā</t>
  </si>
  <si>
    <t>Ieņēmumi 2020. gada aprīlī</t>
  </si>
  <si>
    <t xml:space="preserve">Ieņēmumi 2019. gada aprīlī </t>
  </si>
  <si>
    <r>
      <t>Pievienotie dokumenti</t>
    </r>
    <r>
      <rPr>
        <i/>
        <sz val="11"/>
        <color theme="1"/>
        <rFont val="Calibri"/>
        <family val="2"/>
        <charset val="186"/>
        <scheme val="minor"/>
      </rPr>
      <t xml:space="preserve"> (sk. piezīmes pie katras rindas):</t>
    </r>
    <r>
      <rPr>
        <b/>
        <sz val="11"/>
        <color theme="1"/>
        <rFont val="Calibri"/>
        <family val="2"/>
        <charset val="186"/>
        <scheme val="minor"/>
      </rPr>
      <t xml:space="preserve"> </t>
    </r>
  </si>
  <si>
    <t>Juridiskā adrese:</t>
  </si>
  <si>
    <t>iesnieguma datums →</t>
  </si>
  <si>
    <t>x</t>
  </si>
  <si>
    <t>Informācija par nomnieku:</t>
  </si>
  <si>
    <t>Nomnieka nosaukums:</t>
  </si>
  <si>
    <t>Nomnieka ieņēmumu samazinājuma aprēķins*:</t>
  </si>
  <si>
    <t xml:space="preserve">* Ieņēmumi norādāmi no visas nomnieka veiktās darbības, neizdalot atsevišķas nozares. </t>
  </si>
  <si>
    <t>Nomnieka lūgums:</t>
  </si>
  <si>
    <t>Nomnieka reģistrācijas Nr. vai personas kods:</t>
  </si>
  <si>
    <t>Informācija par spēkā esošiem nomas līgumiem starp iznomātāju un nomnieku:</t>
  </si>
  <si>
    <t>Papildus apliecinājums citiem saimnieciskās darbības veicējiem (ne komersantiem),  biedrībām un nodibinājumiem:</t>
  </si>
  <si>
    <t>Iznomātais nekustamais īpašums saskaņā ar nomas līguma mērķi tiek izmantots saimnieciskās darbības veikšanai vai biedrības, nodibinājuma mērķu sasniegšanai.</t>
  </si>
  <si>
    <t>Parakstot šo iesniegumu, apliecinu, ka:</t>
  </si>
  <si>
    <t>Nomniekam iesnieguma iesniegšanas dienā nav Valsts ieņēmumu dienesta administrēto nodokļu parādu, kas kopsummā pārsniedz 1000 euro, vai, ja parāds ir lielāks, tam ir piešķirts samaksas termiņa pagarinājums vai noslēgta vienošanās par labprātīgu nodokļu samaksu, vai noslēgts vienošanās līgums;</t>
  </si>
  <si>
    <t>Nomniekam iesnieguma iesniegšanas dienā nav uzsākts maksātnespējas process;</t>
  </si>
  <si>
    <t>Nomnieks nav Publisko iepirkumu likuma izpratnē ārzonā reģistrēta juridiskā persona vai personu apvienība vai, ja tā ir Latvijā reģistrēta juridiskā persona, tās vismaz 75 % kapitāla daļu (akciju) īpašnieks vai turētājs nav ārzonā reģistrēta juridiskā persona vai personu apvienība;</t>
  </si>
  <si>
    <t xml:space="preserve"> man kā Nomnieka pārstāvim ir pilnvaras parakstīt šo iesniegumu nomnieka vārdā;</t>
  </si>
  <si>
    <t xml:space="preserve"> iesniegumā sniegtās ziņas ir patiesas un atbilst grāmatvedības uzskaites dokumentos norādītai informācijai;</t>
  </si>
  <si>
    <t xml:space="preserve"> esmu informēts(-a), ka, ja uz šī iesnieguma pamata piešķirtais atbalsts pieprasīts vai saņemts nepamatoti, apņemos nekavējoties atmaksāt piešķirto atbalstu iznomātājam;</t>
  </si>
  <si>
    <t xml:space="preserve"> ka uz šī iesnieguma pamata piešķirtais de minimis atbalsts netiks kumulēts ar citu de minimis atbalstu un ar citu valsts atbalstu attiecībā uz vienām un tām pašām attiecināmajām izmaksām šo noteikumu ietvaros un citās atbalsta programmās.</t>
  </si>
  <si>
    <t>Apņemos turpināt veikt samaksu par nomas objekta uzturēšanai nepieciešamajiem pakalpojumiem (piemēram, elektroenerģiju, siltumenerģiju, ūdensapgādi), nekustamā īpašuma nodokļa samaksu, segt apdrošināšanas izdevumus un kompensēt zemes nomas maksu, ja iznomāta ēka/telpas, kas atrodas uz privātpersonai piederošas zemes.</t>
  </si>
  <si>
    <t>Pēdējā gada laikā nav bijuši trīs vai vairāk nomas maksas un citu saistīto maksājumu kavējumu vai jebkādas citas būtiskas neizpildītas līgumsaistības pret iznomātāju. Ja pēdējā gada laikā ir bijuši trīs vai vairāk nomas maksas un citu saistīto maksājumu kavējumi, iesnieguma iesniegšanas dienā ir dzēstas visas parādsaistības pret iznomātāju par parādiem, kādi bijuši līdz iepriekšējā mēneša pirmajam datumam, vai ir noslēgta vienošanās ar iznomātāju par saskaņotu parādu atmaksas grafiku. Norēķini pilnā apmērā tiek veikti saskaņā ar parādu atmaksas grafiku;</t>
  </si>
  <si>
    <t xml:space="preserve">Vidējie ieņēmumi 2021. gada jūlijā, augustā un septembrī kopā: </t>
  </si>
  <si>
    <t xml:space="preserve">            Ar šo apliecinu, ka nomnieka ieņēmumi no saimnieciskās darbības  (ja nomnieks ir biedrība vai nodibinājums norādāmi tās darbības ieņēmumi) 2022. gada zemāk norādītajā mēnesī,  salīdzinot ar vidējiem ieņēmumiem 2021. gada jūlijā, augustā un septembrī kopā, samazinājušies par vismaz 30 %. Minēto pierāda šādi dati:</t>
  </si>
  <si>
    <t>Ieņēmumi 2022. gada janvārī</t>
  </si>
  <si>
    <t>no 01.01.2022. līdz 31.01.2022.</t>
  </si>
  <si>
    <t>Ieņēmumi 2022. gada februārī</t>
  </si>
  <si>
    <t>no 01.02.2022. līdz 28.02.2022.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</si>
</sst>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9"/>
      <color indexed="81"/>
      <name val="Tahoma"/>
      <family val="2"/>
      <charset val="186"/>
    </font>
    <font>
      <b/>
      <sz val="9"/>
      <color indexed="81"/>
      <name val="Tahoma"/>
      <family val="2"/>
      <charset val="186"/>
    </font>
    <font>
      <sz val="11"/>
      <color theme="1"/>
      <name val="Calibri"/>
      <family val="2"/>
      <charset val="186"/>
      <scheme val="minor"/>
    </font>
    <font>
      <sz val="9"/>
      <color indexed="81"/>
      <name val="Tahoma"/>
      <family val="2"/>
    </font>
    <font>
      <b/>
      <sz val="9"/>
      <color indexed="81"/>
      <name val="Tahoma"/>
      <family val="2"/>
    </font>
    <font>
      <b/>
      <sz val="11"/>
      <color theme="1"/>
      <name val="Calibri"/>
      <family val="2"/>
      <scheme val="minor"/>
    </font>
    <font>
      <i/>
      <sz val="11"/>
      <color theme="1"/>
      <name val="Calibri"/>
      <family val="2"/>
      <scheme val="minor"/>
    </font>
    <font>
      <sz val="8"/>
      <name val="Calibri"/>
      <family val="2"/>
      <charset val="186"/>
      <scheme val="minor"/>
    </font>
    <font>
      <sz val="11"/>
      <color theme="0"/>
      <name val="Calibri"/>
      <family val="2"/>
      <charset val="186"/>
      <scheme val="minor"/>
    </font>
    <font>
      <b/>
      <sz val="11"/>
      <color theme="0"/>
      <name val="Calibri"/>
      <family val="2"/>
      <scheme val="minor"/>
    </font>
    <font>
      <b/>
      <i/>
      <sz val="14"/>
      <color theme="1"/>
      <name val="Calibri"/>
      <family val="2"/>
      <charset val="186"/>
      <scheme val="minor"/>
    </font>
    <font>
      <b/>
      <u/>
      <sz val="9"/>
      <color indexed="81"/>
      <name val="Tahoma"/>
      <family val="2"/>
      <charset val="186"/>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9" fontId="5" fillId="0" borderId="0" applyFont="0" applyFill="0" applyBorder="0" applyAlignment="0" applyProtection="0"/>
  </cellStyleXfs>
  <cellXfs count="61">
    <xf numFmtId="0" fontId="0" fillId="0" borderId="0" xfId="0"/>
    <xf numFmtId="0" fontId="0" fillId="2" borderId="0" xfId="0" applyFill="1"/>
    <xf numFmtId="0" fontId="0" fillId="2" borderId="0" xfId="0" applyFill="1" applyBorder="1"/>
    <xf numFmtId="0" fontId="0" fillId="2" borderId="0" xfId="0" applyFill="1" applyAlignment="1">
      <alignment horizontal="right" indent="1"/>
    </xf>
    <xf numFmtId="0" fontId="0" fillId="2" borderId="0" xfId="0" applyFill="1" applyAlignment="1">
      <alignment wrapText="1"/>
    </xf>
    <xf numFmtId="10" fontId="0" fillId="2" borderId="0" xfId="0" applyNumberFormat="1" applyFill="1" applyAlignment="1">
      <alignment wrapText="1"/>
    </xf>
    <xf numFmtId="9" fontId="0" fillId="2" borderId="0" xfId="1" applyFont="1" applyFill="1" applyAlignment="1">
      <alignment wrapText="1"/>
    </xf>
    <xf numFmtId="10" fontId="0" fillId="2" borderId="0" xfId="0" applyNumberFormat="1" applyFill="1"/>
    <xf numFmtId="0" fontId="0" fillId="3" borderId="0" xfId="0" applyFill="1"/>
    <xf numFmtId="0" fontId="1" fillId="3" borderId="0" xfId="0" applyFont="1" applyFill="1" applyAlignment="1"/>
    <xf numFmtId="0" fontId="0" fillId="2" borderId="0" xfId="0" applyFill="1" applyProtection="1">
      <protection locked="0"/>
    </xf>
    <xf numFmtId="0" fontId="0" fillId="2" borderId="0" xfId="0" applyFill="1" applyAlignment="1" applyProtection="1">
      <alignment horizontal="right" indent="1"/>
      <protection locked="0"/>
    </xf>
    <xf numFmtId="0" fontId="0" fillId="2" borderId="0" xfId="0" applyFill="1" applyAlignment="1">
      <alignment horizontal="left" vertical="top"/>
    </xf>
    <xf numFmtId="0" fontId="0" fillId="2" borderId="1" xfId="0" applyFill="1" applyBorder="1" applyAlignment="1" applyProtection="1">
      <alignment wrapText="1"/>
      <protection locked="0"/>
    </xf>
    <xf numFmtId="0" fontId="0" fillId="2" borderId="0" xfId="0" applyFill="1" applyAlignment="1" applyProtection="1">
      <alignment wrapText="1"/>
      <protection locked="0"/>
    </xf>
    <xf numFmtId="0" fontId="11" fillId="2" borderId="0" xfId="0" applyFont="1" applyFill="1" applyAlignment="1">
      <alignment horizontal="center" vertical="center"/>
    </xf>
    <xf numFmtId="0" fontId="12" fillId="2" borderId="0" xfId="0" applyFont="1" applyFill="1"/>
    <xf numFmtId="0" fontId="8" fillId="2" borderId="0" xfId="0" applyNumberFormat="1" applyFont="1" applyFill="1" applyBorder="1" applyAlignment="1">
      <alignment horizontal="center"/>
    </xf>
    <xf numFmtId="4" fontId="8" fillId="2" borderId="0" xfId="0" applyNumberFormat="1" applyFont="1" applyFill="1" applyBorder="1" applyProtection="1">
      <protection locked="0"/>
    </xf>
    <xf numFmtId="10" fontId="8" fillId="2" borderId="0" xfId="1" applyNumberFormat="1" applyFont="1" applyFill="1" applyBorder="1"/>
    <xf numFmtId="0" fontId="0" fillId="2" borderId="0" xfId="0" applyFill="1" applyAlignment="1">
      <alignment horizontal="left"/>
    </xf>
    <xf numFmtId="0" fontId="11" fillId="2" borderId="0" xfId="0" applyFont="1" applyFill="1" applyAlignment="1">
      <alignment horizontal="right" vertical="center"/>
    </xf>
    <xf numFmtId="0" fontId="0" fillId="0" borderId="1" xfId="0" applyFill="1" applyBorder="1" applyAlignment="1">
      <alignment wrapText="1"/>
    </xf>
    <xf numFmtId="0" fontId="0" fillId="0" borderId="1" xfId="0" applyFill="1" applyBorder="1" applyAlignment="1">
      <alignment horizontal="left" wrapText="1"/>
    </xf>
    <xf numFmtId="0" fontId="0" fillId="0" borderId="1" xfId="0" applyFill="1" applyBorder="1" applyAlignment="1">
      <alignment horizontal="left" vertical="top" wrapText="1"/>
    </xf>
    <xf numFmtId="0" fontId="0" fillId="2" borderId="1" xfId="0" applyFill="1" applyBorder="1"/>
    <xf numFmtId="0" fontId="0" fillId="2" borderId="0" xfId="0" applyFont="1" applyFill="1"/>
    <xf numFmtId="0" fontId="0" fillId="2" borderId="0" xfId="0" applyFont="1" applyFill="1" applyAlignment="1">
      <alignment horizontal="left"/>
    </xf>
    <xf numFmtId="0" fontId="2" fillId="2" borderId="0" xfId="0" applyFont="1" applyFill="1" applyAlignment="1" applyProtection="1">
      <alignment horizontal="center" vertical="center" wrapText="1"/>
      <protection locked="0"/>
    </xf>
    <xf numFmtId="0" fontId="0" fillId="2" borderId="1" xfId="0" applyFill="1" applyBorder="1" applyAlignment="1" applyProtection="1">
      <alignment horizontal="left"/>
      <protection locked="0"/>
    </xf>
    <xf numFmtId="0" fontId="1" fillId="3" borderId="0" xfId="0" applyFont="1" applyFill="1" applyAlignment="1">
      <alignment horizontal="left"/>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14" fontId="0" fillId="2" borderId="3" xfId="0" applyNumberFormat="1" applyFill="1" applyBorder="1" applyAlignment="1" applyProtection="1">
      <alignment horizontal="center"/>
      <protection locked="0"/>
    </xf>
    <xf numFmtId="14" fontId="0" fillId="2" borderId="4" xfId="0" applyNumberFormat="1"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1" fillId="2" borderId="0" xfId="0" applyFont="1" applyFill="1" applyAlignment="1">
      <alignment horizontal="left"/>
    </xf>
    <xf numFmtId="0" fontId="0" fillId="2" borderId="0" xfId="0" applyFill="1" applyAlignment="1" applyProtection="1">
      <alignment horizontal="left"/>
      <protection locked="0"/>
    </xf>
    <xf numFmtId="0" fontId="0" fillId="2" borderId="6"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wrapText="1"/>
      <protection locked="0"/>
    </xf>
    <xf numFmtId="0" fontId="0" fillId="2" borderId="1" xfId="0" applyFill="1" applyBorder="1" applyAlignment="1" applyProtection="1">
      <alignment horizontal="center" wrapText="1"/>
      <protection locked="0"/>
    </xf>
    <xf numFmtId="0" fontId="8" fillId="2" borderId="0" xfId="0" applyNumberFormat="1" applyFont="1" applyFill="1" applyBorder="1" applyAlignment="1">
      <alignment horizontal="right"/>
    </xf>
    <xf numFmtId="0" fontId="1" fillId="3" borderId="2" xfId="0" applyFont="1" applyFill="1" applyBorder="1" applyAlignment="1">
      <alignment horizontal="left"/>
    </xf>
    <xf numFmtId="0" fontId="9" fillId="2" borderId="0" xfId="0" applyFont="1" applyFill="1" applyAlignment="1">
      <alignment horizontal="left" vertical="top" wrapText="1"/>
    </xf>
    <xf numFmtId="0" fontId="13" fillId="2" borderId="0" xfId="0" applyFont="1" applyFill="1" applyAlignment="1">
      <alignment horizontal="left" wrapText="1"/>
    </xf>
    <xf numFmtId="0" fontId="1" fillId="3" borderId="0" xfId="0" applyFont="1" applyFill="1" applyAlignment="1">
      <alignment horizontal="left" wrapText="1"/>
    </xf>
    <xf numFmtId="0" fontId="0" fillId="2" borderId="0" xfId="0" applyFont="1" applyFill="1" applyAlignment="1">
      <alignment horizontal="left" wrapText="1"/>
    </xf>
    <xf numFmtId="0" fontId="0" fillId="2" borderId="0" xfId="0" applyFill="1" applyAlignment="1">
      <alignment horizontal="left" wrapText="1"/>
    </xf>
    <xf numFmtId="0" fontId="1" fillId="2" borderId="0" xfId="0" applyFont="1" applyFill="1" applyAlignment="1">
      <alignment horizontal="left" vertical="top" wrapText="1"/>
    </xf>
    <xf numFmtId="0" fontId="0" fillId="2" borderId="6" xfId="0" applyFill="1" applyBorder="1" applyAlignment="1" applyProtection="1">
      <alignment horizontal="right"/>
      <protection locked="0"/>
    </xf>
    <xf numFmtId="0" fontId="0" fillId="2" borderId="7" xfId="0" applyFill="1" applyBorder="1" applyAlignment="1" applyProtection="1">
      <alignment horizontal="right"/>
      <protection locked="0"/>
    </xf>
    <xf numFmtId="0" fontId="0" fillId="2" borderId="5" xfId="0" applyFill="1" applyBorder="1" applyAlignment="1" applyProtection="1">
      <alignment horizontal="right"/>
      <protection locked="0"/>
    </xf>
    <xf numFmtId="0" fontId="0" fillId="2" borderId="0" xfId="0" applyFont="1" applyFill="1" applyAlignment="1">
      <alignment horizontal="justify" wrapText="1"/>
    </xf>
    <xf numFmtId="0" fontId="0" fillId="2" borderId="0" xfId="0" applyFill="1" applyAlignment="1">
      <alignment horizontal="left"/>
    </xf>
    <xf numFmtId="0" fontId="0" fillId="2" borderId="0" xfId="0" applyFill="1" applyBorder="1" applyAlignment="1" applyProtection="1">
      <alignment horizontal="left"/>
      <protection locked="0"/>
    </xf>
    <xf numFmtId="0" fontId="0" fillId="2" borderId="0" xfId="0" applyFont="1" applyFill="1" applyAlignment="1">
      <alignment horizontal="left"/>
    </xf>
    <xf numFmtId="0" fontId="1" fillId="2" borderId="0" xfId="0" applyFont="1" applyFill="1" applyAlignment="1">
      <alignment horizontal="center"/>
    </xf>
    <xf numFmtId="14" fontId="0" fillId="2" borderId="0" xfId="0" applyNumberFormat="1" applyFill="1" applyBorder="1" applyAlignment="1" applyProtection="1">
      <alignment horizontal="center"/>
      <protection locked="0"/>
    </xf>
  </cellXfs>
  <cellStyles count="2">
    <cellStyle name="Normal" xfId="0" builtinId="0"/>
    <cellStyle name="Percent" xfId="1" builtinId="5"/>
  </cellStyles>
  <dxfs count="28">
    <dxf>
      <font>
        <color auto="1"/>
      </font>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ont>
        <b/>
        <i val="0"/>
        <color rgb="FFFF0000"/>
      </font>
    </dxf>
    <dxf>
      <font>
        <color auto="1"/>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border>
        <left style="thin">
          <color auto="1"/>
        </left>
        <right style="thin">
          <color auto="1"/>
        </right>
        <top style="thin">
          <color auto="1"/>
        </top>
        <bottom style="thin">
          <color auto="1"/>
        </bottom>
      </border>
    </dxf>
    <dxf>
      <fill>
        <patternFill>
          <bgColor rgb="FFFFFFCC"/>
        </patternFill>
      </fill>
      <border>
        <left style="thin">
          <color auto="1"/>
        </left>
        <right style="thin">
          <color auto="1"/>
        </right>
        <top style="thin">
          <color auto="1"/>
        </top>
        <bottom style="thin">
          <color auto="1"/>
        </bottom>
      </border>
    </dxf>
    <dxf>
      <font>
        <color rgb="FFFF0000"/>
      </font>
      <fill>
        <patternFill patternType="none">
          <bgColor auto="1"/>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FCC"/>
        </patternFill>
      </fill>
      <border>
        <left style="thin">
          <color auto="1"/>
        </left>
        <right style="thin">
          <color auto="1"/>
        </right>
        <top style="thin">
          <color auto="1"/>
        </top>
        <bottom style="thin">
          <color auto="1"/>
        </bottom>
      </border>
    </dxf>
    <dxf>
      <font>
        <color theme="0"/>
      </font>
      <fill>
        <patternFill patternType="none">
          <bgColor auto="1"/>
        </patternFill>
      </fill>
      <border>
        <left/>
        <right/>
        <top/>
        <bottom/>
        <vertical/>
        <horizontal/>
      </border>
    </dxf>
    <dxf>
      <fill>
        <patternFill>
          <bgColor rgb="FFFFFFCC"/>
        </patternFill>
      </fill>
      <border>
        <left style="thin">
          <color auto="1"/>
        </left>
        <right style="thin">
          <color auto="1"/>
        </right>
        <top style="thin">
          <color auto="1"/>
        </top>
        <bottom style="thin">
          <color auto="1"/>
        </bottom>
      </border>
    </dxf>
    <dxf>
      <font>
        <color theme="0"/>
      </font>
      <fill>
        <patternFill patternType="none">
          <bgColor auto="1"/>
        </patternFill>
      </fill>
      <border>
        <left/>
        <right/>
        <top/>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1">
    <pageSetUpPr fitToPage="1"/>
  </sheetPr>
  <dimension ref="A1:X88"/>
  <sheetViews>
    <sheetView tabSelected="1" view="pageBreakPreview" zoomScaleNormal="100" zoomScaleSheetLayoutView="100" workbookViewId="0">
      <selection activeCell="B4" sqref="B4:J4"/>
    </sheetView>
  </sheetViews>
  <sheetFormatPr baseColWidth="10" defaultColWidth="9.1640625" defaultRowHeight="15" x14ac:dyDescent="0.2"/>
  <cols>
    <col min="1" max="1" width="0.83203125" style="1" customWidth="1"/>
    <col min="2" max="2" width="4" style="1" customWidth="1"/>
    <col min="3" max="3" width="9.1640625" style="1"/>
    <col min="4" max="4" width="11.5" style="1" customWidth="1"/>
    <col min="5" max="5" width="8" style="1" customWidth="1"/>
    <col min="6" max="7" width="9.1640625" style="1"/>
    <col min="8" max="8" width="24.5" style="1" customWidth="1"/>
    <col min="9" max="9" width="1.5" style="1" customWidth="1"/>
    <col min="10" max="10" width="11.5" style="1" customWidth="1"/>
    <col min="11" max="18" width="8.83203125" style="1" customWidth="1"/>
    <col min="19" max="23" width="34.83203125" style="1" hidden="1" customWidth="1"/>
    <col min="24" max="24" width="8.83203125" style="1" hidden="1" customWidth="1"/>
    <col min="25" max="33" width="8.83203125" style="1" customWidth="1"/>
    <col min="34" max="16384" width="9.1640625" style="1"/>
  </cols>
  <sheetData>
    <row r="1" spans="2:23" ht="24" customHeight="1" x14ac:dyDescent="0.2">
      <c r="D1" s="15" t="s">
        <v>14</v>
      </c>
      <c r="E1" s="28"/>
      <c r="F1" s="28"/>
      <c r="G1" s="28"/>
      <c r="H1" s="28"/>
      <c r="I1" s="28"/>
      <c r="J1" s="28"/>
    </row>
    <row r="2" spans="2:23" ht="24" customHeight="1" x14ac:dyDescent="0.2">
      <c r="E2" s="28"/>
      <c r="F2" s="28"/>
      <c r="G2" s="28"/>
      <c r="H2" s="28"/>
      <c r="I2" s="28"/>
      <c r="J2" s="28"/>
    </row>
    <row r="4" spans="2:23" x14ac:dyDescent="0.2">
      <c r="B4" s="59" t="s">
        <v>13</v>
      </c>
      <c r="C4" s="59"/>
      <c r="D4" s="59"/>
      <c r="E4" s="59"/>
      <c r="F4" s="59"/>
      <c r="G4" s="59"/>
      <c r="H4" s="59"/>
      <c r="I4" s="59"/>
      <c r="J4" s="59"/>
    </row>
    <row r="5" spans="2:23" ht="5" customHeight="1" x14ac:dyDescent="0.2"/>
    <row r="6" spans="2:23" x14ac:dyDescent="0.2">
      <c r="H6" s="21" t="s">
        <v>25</v>
      </c>
      <c r="I6" s="60"/>
      <c r="J6" s="60"/>
    </row>
    <row r="7" spans="2:23" ht="6" customHeight="1" x14ac:dyDescent="0.2"/>
    <row r="8" spans="2:23" s="8" customFormat="1" x14ac:dyDescent="0.2">
      <c r="B8" s="30" t="s">
        <v>27</v>
      </c>
      <c r="C8" s="30"/>
      <c r="D8" s="30"/>
      <c r="E8" s="30"/>
      <c r="F8" s="30"/>
      <c r="G8" s="30"/>
      <c r="H8" s="30"/>
      <c r="I8" s="30"/>
      <c r="J8" s="30"/>
    </row>
    <row r="9" spans="2:23" x14ac:dyDescent="0.2">
      <c r="B9" s="56" t="s">
        <v>28</v>
      </c>
      <c r="C9" s="56"/>
      <c r="D9" s="56"/>
      <c r="E9" s="57"/>
      <c r="F9" s="57"/>
      <c r="G9" s="57"/>
      <c r="H9" s="57"/>
      <c r="I9" s="57"/>
      <c r="J9" s="57"/>
    </row>
    <row r="10" spans="2:23" ht="29.25" customHeight="1" x14ac:dyDescent="0.2">
      <c r="B10" s="50" t="s">
        <v>32</v>
      </c>
      <c r="C10" s="50"/>
      <c r="D10" s="50"/>
      <c r="E10" s="57"/>
      <c r="F10" s="57"/>
      <c r="G10" s="57"/>
      <c r="H10" s="57"/>
      <c r="I10" s="57"/>
      <c r="J10" s="57"/>
    </row>
    <row r="11" spans="2:23" x14ac:dyDescent="0.2">
      <c r="B11" s="20" t="s">
        <v>24</v>
      </c>
      <c r="C11" s="20"/>
      <c r="D11" s="20"/>
      <c r="E11" s="40"/>
      <c r="F11" s="40"/>
      <c r="G11" s="40"/>
      <c r="H11" s="40"/>
      <c r="I11" s="40"/>
      <c r="J11" s="40"/>
      <c r="R11" s="8"/>
      <c r="S11" s="8"/>
      <c r="T11" s="8"/>
      <c r="U11" s="8"/>
      <c r="V11" s="8"/>
      <c r="W11" s="8"/>
    </row>
    <row r="12" spans="2:23" x14ac:dyDescent="0.2">
      <c r="B12" s="56" t="s">
        <v>0</v>
      </c>
      <c r="C12" s="56"/>
      <c r="D12" s="56"/>
      <c r="E12" s="57"/>
      <c r="F12" s="57"/>
      <c r="G12" s="57"/>
      <c r="H12" s="57"/>
      <c r="I12" s="57"/>
      <c r="J12" s="57"/>
    </row>
    <row r="13" spans="2:23" x14ac:dyDescent="0.2">
      <c r="B13" s="56" t="s">
        <v>1</v>
      </c>
      <c r="C13" s="56"/>
      <c r="D13" s="56"/>
      <c r="E13" s="57"/>
      <c r="F13" s="57"/>
      <c r="G13" s="57"/>
      <c r="H13" s="57"/>
      <c r="I13" s="57"/>
      <c r="J13" s="57"/>
    </row>
    <row r="14" spans="2:23" x14ac:dyDescent="0.2">
      <c r="B14" s="39" t="s">
        <v>33</v>
      </c>
      <c r="C14" s="39"/>
      <c r="D14" s="39"/>
      <c r="E14" s="39"/>
      <c r="F14" s="39"/>
      <c r="G14" s="39"/>
      <c r="H14" s="39"/>
      <c r="I14" s="39"/>
      <c r="J14" s="39"/>
    </row>
    <row r="15" spans="2:23" x14ac:dyDescent="0.2">
      <c r="B15" s="31" t="s">
        <v>3</v>
      </c>
      <c r="C15" s="32"/>
      <c r="D15" s="33" t="s">
        <v>4</v>
      </c>
      <c r="E15" s="33"/>
      <c r="F15" s="33" t="s">
        <v>6</v>
      </c>
      <c r="G15" s="33"/>
      <c r="H15" s="33"/>
      <c r="I15" s="33"/>
      <c r="J15" s="33"/>
      <c r="Q15" s="12"/>
      <c r="R15" s="4"/>
      <c r="S15" s="13" t="b">
        <v>1</v>
      </c>
      <c r="T15" s="13">
        <f>IF(S15=TRUE,1,0)</f>
        <v>1</v>
      </c>
      <c r="U15" s="4"/>
      <c r="V15" s="5" t="e">
        <f>-J26</f>
        <v>#DIV/0!</v>
      </c>
      <c r="W15" s="6" t="e">
        <f>IF(V15&gt;0.9,0.9,V15)</f>
        <v>#DIV/0!</v>
      </c>
    </row>
    <row r="16" spans="2:23" ht="18.5" customHeight="1" x14ac:dyDescent="0.2">
      <c r="B16" s="34"/>
      <c r="C16" s="35"/>
      <c r="D16" s="36"/>
      <c r="E16" s="37"/>
      <c r="F16" s="38"/>
      <c r="G16" s="38"/>
      <c r="H16" s="38"/>
      <c r="I16" s="38"/>
      <c r="J16" s="38"/>
      <c r="R16" s="4"/>
      <c r="S16" s="13" t="b">
        <v>0</v>
      </c>
      <c r="T16" s="13">
        <f>IF(S16=TRUE,1,0)</f>
        <v>0</v>
      </c>
      <c r="U16" s="4"/>
      <c r="V16" s="4"/>
      <c r="W16" s="4"/>
    </row>
    <row r="17" spans="1:21" ht="18.5" customHeight="1" x14ac:dyDescent="0.2">
      <c r="B17" s="34"/>
      <c r="C17" s="35"/>
      <c r="D17" s="36"/>
      <c r="E17" s="37"/>
      <c r="F17" s="38"/>
      <c r="G17" s="38"/>
      <c r="H17" s="38"/>
      <c r="I17" s="38"/>
      <c r="J17" s="38"/>
      <c r="R17" s="4"/>
      <c r="S17" s="14"/>
      <c r="T17" s="14">
        <f>SUM(T15:T16)</f>
        <v>1</v>
      </c>
      <c r="U17" s="4"/>
    </row>
    <row r="18" spans="1:21" ht="18.5" customHeight="1" x14ac:dyDescent="0.2">
      <c r="B18" s="34"/>
      <c r="C18" s="35"/>
      <c r="D18" s="36"/>
      <c r="E18" s="37"/>
      <c r="F18" s="38"/>
      <c r="G18" s="38"/>
      <c r="H18" s="38"/>
      <c r="I18" s="38"/>
      <c r="J18" s="38"/>
    </row>
    <row r="19" spans="1:21" s="8" customFormat="1" ht="15" customHeight="1" x14ac:dyDescent="0.2">
      <c r="B19" s="30" t="s">
        <v>29</v>
      </c>
      <c r="C19" s="30"/>
      <c r="D19" s="30"/>
      <c r="E19" s="30"/>
      <c r="F19" s="30"/>
      <c r="G19" s="30"/>
      <c r="H19" s="30"/>
      <c r="I19" s="30"/>
      <c r="J19" s="30"/>
    </row>
    <row r="20" spans="1:21" ht="60.75" customHeight="1" x14ac:dyDescent="0.2">
      <c r="B20" s="55" t="s">
        <v>47</v>
      </c>
      <c r="C20" s="55"/>
      <c r="D20" s="55"/>
      <c r="E20" s="55"/>
      <c r="F20" s="55"/>
      <c r="G20" s="55"/>
      <c r="H20" s="55"/>
      <c r="I20" s="55"/>
      <c r="J20" s="55"/>
    </row>
    <row r="21" spans="1:21" ht="11.5" customHeight="1" x14ac:dyDescent="0.2">
      <c r="A21" s="2"/>
      <c r="B21" s="3"/>
      <c r="C21" s="3"/>
      <c r="D21" s="3"/>
      <c r="E21" s="3"/>
      <c r="F21" s="3"/>
      <c r="G21" s="3"/>
      <c r="H21" s="3"/>
      <c r="J21" s="17" t="s">
        <v>10</v>
      </c>
    </row>
    <row r="22" spans="1:21" ht="28.75" customHeight="1" x14ac:dyDescent="0.2">
      <c r="A22" s="2"/>
      <c r="B22" s="41" t="s">
        <v>46</v>
      </c>
      <c r="C22" s="41"/>
      <c r="D22" s="41"/>
      <c r="E22" s="41"/>
      <c r="F22" s="41"/>
      <c r="G22" s="41"/>
      <c r="H22" s="42"/>
      <c r="I22" s="10"/>
      <c r="J22" s="18"/>
    </row>
    <row r="23" spans="1:21" ht="3" customHeight="1" x14ac:dyDescent="0.2">
      <c r="A23" s="2"/>
      <c r="B23" s="11"/>
      <c r="C23" s="11"/>
      <c r="D23" s="11"/>
      <c r="E23" s="11"/>
      <c r="F23" s="11"/>
      <c r="G23" s="11"/>
      <c r="H23" s="11"/>
      <c r="I23" s="10"/>
      <c r="J23" s="10"/>
    </row>
    <row r="24" spans="1:21" x14ac:dyDescent="0.2">
      <c r="A24" s="2"/>
      <c r="B24" s="52" t="s">
        <v>7</v>
      </c>
      <c r="C24" s="53"/>
      <c r="D24" s="53"/>
      <c r="E24" s="53"/>
      <c r="F24" s="53"/>
      <c r="G24" s="53"/>
      <c r="H24" s="54"/>
      <c r="I24" s="10"/>
      <c r="J24" s="18"/>
    </row>
    <row r="25" spans="1:21" ht="2.5" customHeight="1" x14ac:dyDescent="0.2">
      <c r="A25" s="2"/>
    </row>
    <row r="26" spans="1:21" x14ac:dyDescent="0.2">
      <c r="A26" s="2"/>
      <c r="B26" s="44" t="s">
        <v>9</v>
      </c>
      <c r="C26" s="44"/>
      <c r="D26" s="44"/>
      <c r="E26" s="44"/>
      <c r="F26" s="44"/>
      <c r="G26" s="44"/>
      <c r="H26" s="44"/>
      <c r="J26" s="19" t="e">
        <f>J24/J22-1</f>
        <v>#DIV/0!</v>
      </c>
    </row>
    <row r="27" spans="1:21" ht="14.25" customHeight="1" x14ac:dyDescent="0.2">
      <c r="C27" s="16" t="s">
        <v>15</v>
      </c>
    </row>
    <row r="28" spans="1:21" ht="32.25" customHeight="1" x14ac:dyDescent="0.25">
      <c r="B28" s="47" t="s">
        <v>30</v>
      </c>
      <c r="C28" s="47"/>
      <c r="D28" s="47"/>
      <c r="E28" s="47"/>
      <c r="F28" s="47"/>
      <c r="G28" s="47"/>
      <c r="H28" s="47"/>
      <c r="I28" s="47"/>
      <c r="J28" s="47"/>
    </row>
    <row r="29" spans="1:21" ht="2.5" customHeight="1" x14ac:dyDescent="0.2"/>
    <row r="30" spans="1:21" s="8" customFormat="1" x14ac:dyDescent="0.2">
      <c r="B30" s="30" t="s">
        <v>31</v>
      </c>
      <c r="C30" s="30"/>
      <c r="D30" s="30"/>
      <c r="E30" s="30"/>
      <c r="F30" s="30"/>
      <c r="G30" s="30"/>
      <c r="H30" s="30"/>
      <c r="I30" s="30"/>
      <c r="J30" s="30"/>
    </row>
    <row r="31" spans="1:21" ht="4" customHeight="1" x14ac:dyDescent="0.2">
      <c r="C31" s="46"/>
      <c r="D31" s="46"/>
      <c r="E31" s="46"/>
      <c r="F31" s="46"/>
      <c r="G31" s="46"/>
      <c r="H31" s="46"/>
      <c r="I31" s="46"/>
      <c r="J31" s="46"/>
      <c r="M31" s="4"/>
      <c r="N31" s="4"/>
      <c r="O31" s="4"/>
      <c r="P31" s="4"/>
      <c r="Q31" s="4"/>
      <c r="R31" s="4"/>
      <c r="S31" s="4"/>
      <c r="T31" s="4"/>
      <c r="U31" s="4"/>
    </row>
    <row r="32" spans="1:21" ht="63" customHeight="1" x14ac:dyDescent="0.2">
      <c r="B32" s="51" t="e">
        <f>"Ņemot vērā, ka ieņēmumi ir samazinājušies par "&amp;TEXT(-J26,"0.00%")&amp;", lūdzu "&amp;VLOOKUP(B24,T78:U88,2,FALSE)&amp;" augstāk minētajos līgumos noteiktajai nomas maksai piemērot samazinājumu "&amp;TEXT(W15,"0.00%")&amp;" apmērā. Lūdzu nepiemērot kavējuma procentus un līgumsodu nomas maksas un saistīto maksājumu samaksas kavējuma gadījumā."</f>
        <v>#DIV/0!</v>
      </c>
      <c r="C32" s="51"/>
      <c r="D32" s="51"/>
      <c r="E32" s="51"/>
      <c r="F32" s="51"/>
      <c r="G32" s="51"/>
      <c r="H32" s="51"/>
      <c r="I32" s="51"/>
      <c r="J32" s="51"/>
      <c r="L32" s="7"/>
    </row>
    <row r="33" spans="2:10" s="8" customFormat="1" x14ac:dyDescent="0.2">
      <c r="B33" s="30" t="s">
        <v>23</v>
      </c>
      <c r="C33" s="30"/>
      <c r="D33" s="30"/>
      <c r="E33" s="30"/>
      <c r="F33" s="30"/>
      <c r="G33" s="30"/>
      <c r="H33" s="30"/>
      <c r="I33" s="30"/>
      <c r="J33" s="30"/>
    </row>
    <row r="34" spans="2:10" x14ac:dyDescent="0.2">
      <c r="B34" s="29"/>
      <c r="C34" s="29"/>
      <c r="D34" s="29"/>
      <c r="E34" s="29"/>
      <c r="F34" s="29"/>
      <c r="G34" s="29"/>
      <c r="H34" s="29"/>
      <c r="I34" s="29"/>
      <c r="J34" s="29"/>
    </row>
    <row r="35" spans="2:10" x14ac:dyDescent="0.2">
      <c r="B35" s="29"/>
      <c r="C35" s="29"/>
      <c r="D35" s="29"/>
      <c r="E35" s="29"/>
      <c r="F35" s="29"/>
      <c r="G35" s="29"/>
      <c r="H35" s="29"/>
      <c r="I35" s="29"/>
      <c r="J35" s="29"/>
    </row>
    <row r="36" spans="2:10" x14ac:dyDescent="0.2">
      <c r="B36" s="29"/>
      <c r="C36" s="29"/>
      <c r="D36" s="29"/>
      <c r="E36" s="29"/>
      <c r="F36" s="29"/>
      <c r="G36" s="29"/>
      <c r="H36" s="29"/>
      <c r="I36" s="29"/>
      <c r="J36" s="29"/>
    </row>
    <row r="37" spans="2:10" x14ac:dyDescent="0.2">
      <c r="B37" s="29"/>
      <c r="C37" s="29"/>
      <c r="D37" s="29"/>
      <c r="E37" s="29"/>
      <c r="F37" s="29"/>
      <c r="G37" s="29"/>
      <c r="H37" s="29"/>
      <c r="I37" s="29"/>
      <c r="J37" s="29"/>
    </row>
    <row r="38" spans="2:10" x14ac:dyDescent="0.2">
      <c r="B38" s="29"/>
      <c r="C38" s="29"/>
      <c r="D38" s="29"/>
      <c r="E38" s="29"/>
      <c r="F38" s="29"/>
      <c r="G38" s="29"/>
      <c r="H38" s="29"/>
      <c r="I38" s="29"/>
      <c r="J38" s="29"/>
    </row>
    <row r="39" spans="2:10" s="8" customFormat="1" x14ac:dyDescent="0.2">
      <c r="B39" s="30" t="s">
        <v>2</v>
      </c>
      <c r="C39" s="30"/>
      <c r="D39" s="30"/>
      <c r="E39" s="30"/>
      <c r="F39" s="30"/>
      <c r="G39" s="30"/>
      <c r="H39" s="30"/>
      <c r="I39" s="30"/>
      <c r="J39" s="30"/>
    </row>
    <row r="40" spans="2:10" s="26" customFormat="1" x14ac:dyDescent="0.2">
      <c r="B40" s="27" t="s">
        <v>36</v>
      </c>
      <c r="C40" s="27"/>
      <c r="D40" s="27"/>
      <c r="E40" s="27"/>
      <c r="F40" s="27"/>
      <c r="G40" s="27"/>
      <c r="H40" s="27"/>
      <c r="I40" s="27"/>
      <c r="J40" s="27"/>
    </row>
    <row r="41" spans="2:10" s="26" customFormat="1" ht="57.75" customHeight="1" x14ac:dyDescent="0.2">
      <c r="B41" s="49" t="s">
        <v>37</v>
      </c>
      <c r="C41" s="49"/>
      <c r="D41" s="49"/>
      <c r="E41" s="49"/>
      <c r="F41" s="49"/>
      <c r="G41" s="49"/>
      <c r="H41" s="49"/>
      <c r="I41" s="49"/>
      <c r="J41" s="49"/>
    </row>
    <row r="42" spans="2:10" s="26" customFormat="1" x14ac:dyDescent="0.2">
      <c r="B42" s="27" t="s">
        <v>38</v>
      </c>
      <c r="C42" s="27"/>
      <c r="D42" s="27"/>
      <c r="E42" s="27"/>
      <c r="F42" s="27"/>
      <c r="G42" s="27"/>
      <c r="H42" s="27"/>
      <c r="I42" s="27"/>
      <c r="J42" s="27"/>
    </row>
    <row r="43" spans="2:10" s="26" customFormat="1" ht="89.25" customHeight="1" x14ac:dyDescent="0.2">
      <c r="B43" s="49" t="s">
        <v>45</v>
      </c>
      <c r="C43" s="49"/>
      <c r="D43" s="49"/>
      <c r="E43" s="49"/>
      <c r="F43" s="49"/>
      <c r="G43" s="49"/>
      <c r="H43" s="49"/>
      <c r="I43" s="49"/>
      <c r="J43" s="49"/>
    </row>
    <row r="44" spans="2:10" s="26" customFormat="1" ht="44.25" customHeight="1" x14ac:dyDescent="0.2">
      <c r="B44" s="49" t="s">
        <v>39</v>
      </c>
      <c r="C44" s="49"/>
      <c r="D44" s="49"/>
      <c r="E44" s="49"/>
      <c r="F44" s="49"/>
      <c r="G44" s="49"/>
      <c r="H44" s="49"/>
      <c r="I44" s="49"/>
      <c r="J44" s="49"/>
    </row>
    <row r="45" spans="2:10" s="26" customFormat="1" ht="15" customHeight="1" x14ac:dyDescent="0.2">
      <c r="B45" s="58" t="s">
        <v>40</v>
      </c>
      <c r="C45" s="58"/>
      <c r="D45" s="58"/>
      <c r="E45" s="58"/>
      <c r="F45" s="58"/>
      <c r="G45" s="58"/>
      <c r="H45" s="58"/>
      <c r="I45" s="58"/>
      <c r="J45" s="58"/>
    </row>
    <row r="46" spans="2:10" s="26" customFormat="1" ht="30" customHeight="1" x14ac:dyDescent="0.2">
      <c r="B46" s="49" t="s">
        <v>42</v>
      </c>
      <c r="C46" s="49"/>
      <c r="D46" s="49"/>
      <c r="E46" s="49"/>
      <c r="F46" s="49"/>
      <c r="G46" s="49"/>
      <c r="H46" s="49"/>
      <c r="I46" s="49"/>
      <c r="J46" s="49"/>
    </row>
    <row r="47" spans="2:10" s="26" customFormat="1" ht="28.5" customHeight="1" x14ac:dyDescent="0.2">
      <c r="B47" s="49" t="s">
        <v>41</v>
      </c>
      <c r="C47" s="49"/>
      <c r="D47" s="49"/>
      <c r="E47" s="49"/>
      <c r="F47" s="49"/>
      <c r="G47" s="49"/>
      <c r="H47" s="49"/>
      <c r="I47" s="49"/>
      <c r="J47" s="49"/>
    </row>
    <row r="48" spans="2:10" s="26" customFormat="1" ht="45.75" customHeight="1" x14ac:dyDescent="0.2">
      <c r="B48" s="49" t="s">
        <v>43</v>
      </c>
      <c r="C48" s="49"/>
      <c r="D48" s="49"/>
      <c r="E48" s="49"/>
      <c r="F48" s="49"/>
      <c r="G48" s="49"/>
      <c r="H48" s="49"/>
      <c r="I48" s="49"/>
      <c r="J48" s="49"/>
    </row>
    <row r="49" spans="2:24" s="26" customFormat="1" ht="57.75" customHeight="1" x14ac:dyDescent="0.2">
      <c r="B49" s="49" t="s">
        <v>44</v>
      </c>
      <c r="C49" s="49"/>
      <c r="D49" s="49"/>
      <c r="E49" s="49"/>
      <c r="F49" s="49"/>
      <c r="G49" s="49"/>
      <c r="H49" s="49"/>
      <c r="I49" s="49"/>
      <c r="J49" s="49"/>
    </row>
    <row r="50" spans="2:24" s="8" customFormat="1" ht="28.5" customHeight="1" x14ac:dyDescent="0.2">
      <c r="B50" s="48" t="s">
        <v>34</v>
      </c>
      <c r="C50" s="48"/>
      <c r="D50" s="48"/>
      <c r="E50" s="48"/>
      <c r="F50" s="48"/>
      <c r="G50" s="48"/>
      <c r="H50" s="48"/>
      <c r="I50" s="48"/>
      <c r="J50" s="48"/>
    </row>
    <row r="51" spans="2:24" ht="15" customHeight="1" x14ac:dyDescent="0.2">
      <c r="B51" s="50" t="s">
        <v>35</v>
      </c>
      <c r="C51" s="50"/>
      <c r="D51" s="50"/>
      <c r="E51" s="50"/>
      <c r="F51" s="50"/>
      <c r="G51" s="50"/>
      <c r="H51" s="50"/>
      <c r="I51" s="50"/>
      <c r="J51" s="50"/>
    </row>
    <row r="52" spans="2:24" x14ac:dyDescent="0.2">
      <c r="B52" s="50"/>
      <c r="C52" s="50"/>
      <c r="D52" s="50"/>
      <c r="E52" s="50"/>
      <c r="F52" s="50"/>
      <c r="G52" s="50"/>
      <c r="H52" s="50"/>
      <c r="I52" s="50"/>
      <c r="J52" s="50"/>
    </row>
    <row r="53" spans="2:24" s="8" customFormat="1" x14ac:dyDescent="0.2">
      <c r="B53" s="9" t="s">
        <v>5</v>
      </c>
      <c r="C53" s="9"/>
      <c r="D53" s="9"/>
      <c r="E53" s="9"/>
      <c r="F53" s="45" t="s">
        <v>11</v>
      </c>
      <c r="G53" s="45"/>
      <c r="H53" s="45"/>
      <c r="I53" s="45"/>
      <c r="J53" s="45"/>
    </row>
    <row r="54" spans="2:24" x14ac:dyDescent="0.2">
      <c r="B54" s="43"/>
      <c r="C54" s="43"/>
      <c r="D54" s="43"/>
      <c r="E54" s="43"/>
      <c r="F54" s="43"/>
      <c r="G54" s="43"/>
      <c r="H54" s="43"/>
      <c r="I54" s="43"/>
      <c r="J54" s="43"/>
    </row>
    <row r="55" spans="2:24" x14ac:dyDescent="0.2">
      <c r="B55" s="43"/>
      <c r="C55" s="43"/>
      <c r="D55" s="43"/>
      <c r="E55" s="43"/>
      <c r="F55" s="43"/>
      <c r="G55" s="43"/>
      <c r="H55" s="43"/>
      <c r="I55" s="43"/>
      <c r="J55" s="43"/>
    </row>
    <row r="59" spans="2:24" ht="32" x14ac:dyDescent="0.2">
      <c r="S59" s="22" t="s">
        <v>12</v>
      </c>
      <c r="T59" s="22"/>
      <c r="U59" s="22"/>
      <c r="V59" s="22"/>
      <c r="W59" s="22"/>
    </row>
    <row r="60" spans="2:24" ht="32" x14ac:dyDescent="0.2">
      <c r="S60" s="22" t="s">
        <v>16</v>
      </c>
      <c r="T60" s="22"/>
      <c r="U60" s="22"/>
      <c r="V60" s="22"/>
      <c r="W60" s="22"/>
    </row>
    <row r="61" spans="2:24" ht="32" x14ac:dyDescent="0.2">
      <c r="S61" s="22" t="s">
        <v>17</v>
      </c>
      <c r="T61" s="22"/>
      <c r="U61" s="22"/>
      <c r="V61" s="22"/>
      <c r="W61" s="22"/>
    </row>
    <row r="62" spans="2:24" x14ac:dyDescent="0.2">
      <c r="S62" s="22"/>
      <c r="T62" s="22"/>
      <c r="U62" s="22"/>
      <c r="V62" s="22"/>
      <c r="W62" s="22"/>
      <c r="X62" s="8"/>
    </row>
    <row r="63" spans="2:24" ht="32" x14ac:dyDescent="0.2">
      <c r="S63" s="22" t="e">
        <f>#REF!</f>
        <v>#REF!</v>
      </c>
      <c r="T63" s="22" t="s">
        <v>12</v>
      </c>
      <c r="U63" s="22" t="s">
        <v>16</v>
      </c>
      <c r="V63" s="22" t="s">
        <v>17</v>
      </c>
      <c r="W63" s="22"/>
    </row>
    <row r="64" spans="2:24" ht="16" x14ac:dyDescent="0.2">
      <c r="S64" s="22" t="e">
        <f>HLOOKUP(S63,T63:W66,2,FALSE)</f>
        <v>#REF!</v>
      </c>
      <c r="T64" s="22" t="s">
        <v>7</v>
      </c>
      <c r="U64" s="22" t="s">
        <v>7</v>
      </c>
      <c r="V64" s="22" t="s">
        <v>7</v>
      </c>
      <c r="W64" s="22"/>
    </row>
    <row r="65" spans="19:24" ht="48" x14ac:dyDescent="0.2">
      <c r="S65" s="23" t="e">
        <f>HLOOKUP(S63,T63:W66,3,FALSE)</f>
        <v>#REF!</v>
      </c>
      <c r="T65" s="22" t="str">
        <f>""</f>
        <v/>
      </c>
      <c r="U65" s="22" t="s">
        <v>18</v>
      </c>
      <c r="V65" s="22" t="s">
        <v>8</v>
      </c>
      <c r="W65" s="22"/>
    </row>
    <row r="66" spans="19:24" ht="16" x14ac:dyDescent="0.2">
      <c r="S66" s="23" t="e">
        <f>HLOOKUP(S63,T63:W66,4,FALSE)</f>
        <v>#REF!</v>
      </c>
      <c r="T66" s="22" t="str">
        <f>""</f>
        <v/>
      </c>
      <c r="U66" s="22" t="s">
        <v>19</v>
      </c>
      <c r="V66" s="22" t="str">
        <f>""</f>
        <v/>
      </c>
      <c r="W66" s="22"/>
    </row>
    <row r="67" spans="19:24" x14ac:dyDescent="0.2">
      <c r="S67" s="22"/>
      <c r="T67" s="22"/>
      <c r="U67" s="22"/>
      <c r="V67" s="22"/>
      <c r="W67" s="22"/>
    </row>
    <row r="68" spans="19:24" ht="32" x14ac:dyDescent="0.2">
      <c r="S68" s="22" t="str">
        <f>B22</f>
        <v xml:space="preserve">Vidējie ieņēmumi 2021. gada jūlijā, augustā un septembrī kopā: </v>
      </c>
      <c r="T68" s="22"/>
      <c r="U68" s="22"/>
      <c r="V68" s="22"/>
      <c r="W68" s="22"/>
    </row>
    <row r="69" spans="19:24" ht="48" x14ac:dyDescent="0.2">
      <c r="S69" s="22" t="e">
        <f>HLOOKUP(S68,T69:W71,2,FALSE)</f>
        <v>#N/A</v>
      </c>
      <c r="T69" s="22" t="s">
        <v>7</v>
      </c>
      <c r="U69" s="24" t="s">
        <v>8</v>
      </c>
      <c r="V69" s="22" t="s">
        <v>22</v>
      </c>
      <c r="W69" s="22" t="s">
        <v>18</v>
      </c>
    </row>
    <row r="70" spans="19:24" ht="16" x14ac:dyDescent="0.2">
      <c r="S70" s="23" t="e">
        <f>HLOOKUP(S68,T69:W72,3,FALSE)</f>
        <v>#N/A</v>
      </c>
      <c r="T70" s="22" t="s">
        <v>7</v>
      </c>
      <c r="U70" s="22" t="s">
        <v>7</v>
      </c>
      <c r="V70" s="22" t="s">
        <v>7</v>
      </c>
      <c r="W70" s="22" t="s">
        <v>7</v>
      </c>
    </row>
    <row r="71" spans="19:24" ht="16" x14ac:dyDescent="0.2">
      <c r="S71" s="23" t="e">
        <f>HLOOKUP(S68,T69:W72,4,FALSE)</f>
        <v>#N/A</v>
      </c>
      <c r="T71" s="22" t="str">
        <f>""</f>
        <v/>
      </c>
      <c r="U71" s="22" t="s">
        <v>20</v>
      </c>
      <c r="V71" s="22" t="s">
        <v>21</v>
      </c>
      <c r="W71" s="22" t="s">
        <v>20</v>
      </c>
    </row>
    <row r="72" spans="19:24" ht="16" x14ac:dyDescent="0.2">
      <c r="S72" s="22"/>
      <c r="T72" s="22" t="str">
        <f>""</f>
        <v/>
      </c>
      <c r="U72" s="22" t="s">
        <v>21</v>
      </c>
      <c r="V72" s="22" t="str">
        <f>""</f>
        <v/>
      </c>
      <c r="W72" s="22" t="str">
        <f>""</f>
        <v/>
      </c>
      <c r="X72" s="8"/>
    </row>
    <row r="78" spans="19:24" x14ac:dyDescent="0.2">
      <c r="T78" s="25" t="s">
        <v>7</v>
      </c>
      <c r="U78" s="1" t="s">
        <v>26</v>
      </c>
    </row>
    <row r="79" spans="19:24" x14ac:dyDescent="0.2">
      <c r="T79" s="25" t="s">
        <v>48</v>
      </c>
      <c r="U79" s="1" t="s">
        <v>49</v>
      </c>
    </row>
    <row r="80" spans="19:24" x14ac:dyDescent="0.2">
      <c r="T80" s="25" t="s">
        <v>50</v>
      </c>
      <c r="U80" s="1" t="s">
        <v>51</v>
      </c>
    </row>
    <row r="81" spans="20:20" x14ac:dyDescent="0.2">
      <c r="T81" s="25"/>
    </row>
    <row r="82" spans="20:20" x14ac:dyDescent="0.2">
      <c r="T82" s="25"/>
    </row>
    <row r="83" spans="20:20" x14ac:dyDescent="0.2">
      <c r="T83" s="25"/>
    </row>
    <row r="84" spans="20:20" x14ac:dyDescent="0.2">
      <c r="T84" s="25"/>
    </row>
    <row r="85" spans="20:20" x14ac:dyDescent="0.2">
      <c r="T85" s="25"/>
    </row>
    <row r="86" spans="20:20" x14ac:dyDescent="0.2">
      <c r="T86" s="25"/>
    </row>
    <row r="87" spans="20:20" x14ac:dyDescent="0.2">
      <c r="T87" s="25"/>
    </row>
    <row r="88" spans="20:20" x14ac:dyDescent="0.2">
      <c r="T88" s="25"/>
    </row>
  </sheetData>
  <sheetProtection algorithmName="SHA-512" hashValue="uKnVkJav2jWsSAFL4T9FUZXy1ErB5vRWZUchZkMvP4yNI3TKgcfu0awcgtObgBrWS2jBQ088PnHIBzdOS/sMLg==" saltValue="gBYFKPJCDDZtEwTiuWb8IA==" spinCount="100000" sheet="1" objects="1" scenarios="1"/>
  <mergeCells count="55">
    <mergeCell ref="B38:J38"/>
    <mergeCell ref="B45:J45"/>
    <mergeCell ref="B46:J46"/>
    <mergeCell ref="B47:J47"/>
    <mergeCell ref="B4:J4"/>
    <mergeCell ref="I6:J6"/>
    <mergeCell ref="B18:C18"/>
    <mergeCell ref="D18:E18"/>
    <mergeCell ref="F18:J18"/>
    <mergeCell ref="B17:C17"/>
    <mergeCell ref="D17:E17"/>
    <mergeCell ref="F17:J17"/>
    <mergeCell ref="B8:J8"/>
    <mergeCell ref="E9:J9"/>
    <mergeCell ref="E10:J10"/>
    <mergeCell ref="E12:J12"/>
    <mergeCell ref="B24:H24"/>
    <mergeCell ref="B20:J20"/>
    <mergeCell ref="B9:D9"/>
    <mergeCell ref="B10:D10"/>
    <mergeCell ref="B12:D12"/>
    <mergeCell ref="B13:D13"/>
    <mergeCell ref="E13:J13"/>
    <mergeCell ref="B54:E55"/>
    <mergeCell ref="F54:J55"/>
    <mergeCell ref="B26:H26"/>
    <mergeCell ref="F53:J53"/>
    <mergeCell ref="B39:J39"/>
    <mergeCell ref="C31:J31"/>
    <mergeCell ref="B28:J28"/>
    <mergeCell ref="B50:J50"/>
    <mergeCell ref="B48:J48"/>
    <mergeCell ref="B49:J49"/>
    <mergeCell ref="B43:J43"/>
    <mergeCell ref="B44:J44"/>
    <mergeCell ref="B35:J35"/>
    <mergeCell ref="B51:J52"/>
    <mergeCell ref="B41:J41"/>
    <mergeCell ref="B32:J32"/>
    <mergeCell ref="E1:J2"/>
    <mergeCell ref="B36:J36"/>
    <mergeCell ref="B37:J37"/>
    <mergeCell ref="B30:J30"/>
    <mergeCell ref="B33:J33"/>
    <mergeCell ref="B15:C15"/>
    <mergeCell ref="D15:E15"/>
    <mergeCell ref="F15:J15"/>
    <mergeCell ref="B16:C16"/>
    <mergeCell ref="D16:E16"/>
    <mergeCell ref="F16:J16"/>
    <mergeCell ref="B19:J19"/>
    <mergeCell ref="B34:J34"/>
    <mergeCell ref="B14:J14"/>
    <mergeCell ref="E11:J11"/>
    <mergeCell ref="B22:H22"/>
  </mergeCells>
  <phoneticPr fontId="10" type="noConversion"/>
  <conditionalFormatting sqref="E1:J2">
    <cfRule type="expression" dxfId="27" priority="36">
      <formula>$E$1=""</formula>
    </cfRule>
  </conditionalFormatting>
  <conditionalFormatting sqref="E9:J9">
    <cfRule type="expression" dxfId="26" priority="35">
      <formula>$E$9=""</formula>
    </cfRule>
  </conditionalFormatting>
  <conditionalFormatting sqref="E10:J10">
    <cfRule type="expression" dxfId="25" priority="34">
      <formula>$E$10=""</formula>
    </cfRule>
  </conditionalFormatting>
  <conditionalFormatting sqref="E12:J12">
    <cfRule type="expression" dxfId="24" priority="33">
      <formula>$E$12=""</formula>
    </cfRule>
  </conditionalFormatting>
  <conditionalFormatting sqref="E13:J13">
    <cfRule type="expression" dxfId="23" priority="32">
      <formula>$E$13=""</formula>
    </cfRule>
  </conditionalFormatting>
  <conditionalFormatting sqref="B16:C16">
    <cfRule type="expression" dxfId="22" priority="31">
      <formula>$B$16=""</formula>
    </cfRule>
  </conditionalFormatting>
  <conditionalFormatting sqref="D16:E16">
    <cfRule type="expression" dxfId="21" priority="30">
      <formula>$D$16=""</formula>
    </cfRule>
  </conditionalFormatting>
  <conditionalFormatting sqref="F16:J16">
    <cfRule type="expression" dxfId="20" priority="29">
      <formula>$F$16=""</formula>
    </cfRule>
  </conditionalFormatting>
  <conditionalFormatting sqref="J22">
    <cfRule type="expression" dxfId="19" priority="20">
      <formula>$B$22=" - izvēlne -"</formula>
    </cfRule>
    <cfRule type="expression" dxfId="18" priority="28">
      <formula>$J$22=""</formula>
    </cfRule>
  </conditionalFormatting>
  <conditionalFormatting sqref="J24">
    <cfRule type="expression" dxfId="17" priority="19">
      <formula>$B$24=" - izvēlne -"</formula>
    </cfRule>
    <cfRule type="expression" dxfId="16" priority="27">
      <formula>$J$24=""</formula>
    </cfRule>
  </conditionalFormatting>
  <conditionalFormatting sqref="J21">
    <cfRule type="expression" dxfId="15" priority="26">
      <formula>$B$22=" - izvēlne -"</formula>
    </cfRule>
  </conditionalFormatting>
  <conditionalFormatting sqref="B26">
    <cfRule type="expression" dxfId="14" priority="25">
      <formula>$B$24=" - izvēlne -"</formula>
    </cfRule>
  </conditionalFormatting>
  <conditionalFormatting sqref="J26">
    <cfRule type="expression" dxfId="13" priority="18">
      <formula>$B$24=" - izvēlne -"</formula>
    </cfRule>
    <cfRule type="expression" dxfId="12" priority="24">
      <formula>$J$26&lt;0</formula>
    </cfRule>
  </conditionalFormatting>
  <conditionalFormatting sqref="B22:H22">
    <cfRule type="expression" dxfId="11" priority="22">
      <formula>$B$22=" - izvēlne -"</formula>
    </cfRule>
  </conditionalFormatting>
  <conditionalFormatting sqref="B24:H24">
    <cfRule type="expression" dxfId="10" priority="21">
      <formula>$B$24=" - izvēlne -"</formula>
    </cfRule>
  </conditionalFormatting>
  <conditionalFormatting sqref="B34:J34">
    <cfRule type="expression" dxfId="9" priority="15">
      <formula>$B$34=""</formula>
    </cfRule>
  </conditionalFormatting>
  <conditionalFormatting sqref="B35:J35">
    <cfRule type="expression" dxfId="8" priority="14">
      <formula>$B$35=""</formula>
    </cfRule>
  </conditionalFormatting>
  <conditionalFormatting sqref="B36:J36">
    <cfRule type="expression" dxfId="7" priority="13">
      <formula>$B$36=""</formula>
    </cfRule>
  </conditionalFormatting>
  <conditionalFormatting sqref="B37:J38">
    <cfRule type="expression" dxfId="6" priority="12">
      <formula>$B$37=""</formula>
    </cfRule>
  </conditionalFormatting>
  <conditionalFormatting sqref="F54:J55">
    <cfRule type="expression" dxfId="5" priority="8">
      <formula>$F$54=""</formula>
    </cfRule>
  </conditionalFormatting>
  <conditionalFormatting sqref="D1">
    <cfRule type="expression" dxfId="4" priority="7">
      <formula>$E$1=""</formula>
    </cfRule>
  </conditionalFormatting>
  <conditionalFormatting sqref="C27">
    <cfRule type="expression" dxfId="3" priority="6">
      <formula>$J$26&gt;(-0.2999)</formula>
    </cfRule>
  </conditionalFormatting>
  <conditionalFormatting sqref="I6:J6">
    <cfRule type="expression" dxfId="2" priority="3">
      <formula>$I$6=""</formula>
    </cfRule>
  </conditionalFormatting>
  <conditionalFormatting sqref="E11:J11">
    <cfRule type="expression" dxfId="1" priority="2">
      <formula>$E$11=""</formula>
    </cfRule>
  </conditionalFormatting>
  <conditionalFormatting sqref="H6">
    <cfRule type="expression" dxfId="0" priority="1">
      <formula>$I$6=""</formula>
    </cfRule>
  </conditionalFormatting>
  <dataValidations count="1">
    <dataValidation type="list" allowBlank="1" showInputMessage="1" showErrorMessage="1" sqref="B24:H24" xr:uid="{00000000-0002-0000-0000-000000000000}">
      <formula1>$T$78:$T$88</formula1>
    </dataValidation>
  </dataValidations>
  <pageMargins left="0.70866141732283472" right="0.70866141732283472" top="0.74803149606299213" bottom="0.74803149606299213" header="0.31496062992125984" footer="0.31496062992125984"/>
  <pageSetup paperSize="9" scale="92" fitToHeight="0"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Lapa1</vt:lpstr>
      <vt:lpstr>Lapa2</vt:lpstr>
      <vt:lpstr>Lapa1!Print_Area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Vladimirs Ozoliņš</dc:creator>
  <cp:lastModifiedBy>Microsoft Office User</cp:lastModifiedBy>
  <cp:lastPrinted>2020-07-20T08:53:07Z</cp:lastPrinted>
  <dcterms:created xsi:type="dcterms:W3CDTF">2020-04-04T15:16:28Z</dcterms:created>
  <dcterms:modified xsi:type="dcterms:W3CDTF">2022-03-09T09:40:18Z</dcterms:modified>
</cp:coreProperties>
</file>