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NOVADA_lemumi_2022\"/>
    </mc:Choice>
  </mc:AlternateContent>
  <bookViews>
    <workbookView xWindow="0" yWindow="0" windowWidth="28800" windowHeight="12435"/>
  </bookViews>
  <sheets>
    <sheet name="Pa iestādēm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23" i="2" l="1"/>
  <c r="AN23" i="2"/>
  <c r="AM23" i="2"/>
  <c r="AL23" i="2"/>
  <c r="AJ23" i="2"/>
  <c r="AI23" i="2"/>
  <c r="AH23" i="2"/>
  <c r="AG23" i="2"/>
  <c r="AF23" i="2"/>
  <c r="AE23" i="2"/>
  <c r="AC23" i="2"/>
  <c r="AA23" i="2"/>
  <c r="Y23" i="2"/>
  <c r="X23" i="2"/>
  <c r="V23" i="2"/>
  <c r="T23" i="2"/>
  <c r="S23" i="2"/>
  <c r="R23" i="2"/>
  <c r="P23" i="2"/>
  <c r="O23" i="2"/>
  <c r="M23" i="2"/>
  <c r="L23" i="2"/>
  <c r="J23" i="2"/>
  <c r="I23" i="2"/>
  <c r="H23" i="2"/>
  <c r="F23" i="2"/>
  <c r="E23" i="2"/>
  <c r="AK22" i="2"/>
  <c r="AD22" i="2"/>
  <c r="W22" i="2"/>
  <c r="N22" i="2"/>
  <c r="K22" i="2"/>
  <c r="G22" i="2"/>
  <c r="D22" i="2"/>
  <c r="AK21" i="2"/>
  <c r="AD21" i="2"/>
  <c r="W21" i="2"/>
  <c r="N21" i="2"/>
  <c r="K21" i="2"/>
  <c r="G21" i="2"/>
  <c r="AK20" i="2"/>
  <c r="AD20" i="2"/>
  <c r="W20" i="2"/>
  <c r="N20" i="2"/>
  <c r="K20" i="2"/>
  <c r="G20" i="2"/>
  <c r="D20" i="2"/>
  <c r="AK19" i="2"/>
  <c r="AD19" i="2"/>
  <c r="W19" i="2"/>
  <c r="N19" i="2"/>
  <c r="K19" i="2"/>
  <c r="G19" i="2"/>
  <c r="D19" i="2"/>
  <c r="AK18" i="2"/>
  <c r="AD18" i="2"/>
  <c r="AD23" i="2" s="1"/>
  <c r="W18" i="2"/>
  <c r="N18" i="2"/>
  <c r="K18" i="2"/>
  <c r="G18" i="2"/>
  <c r="D18" i="2"/>
  <c r="AK17" i="2"/>
  <c r="AD17" i="2"/>
  <c r="W17" i="2"/>
  <c r="C17" i="2" s="1"/>
  <c r="N17" i="2"/>
  <c r="G17" i="2"/>
  <c r="D17" i="2"/>
  <c r="AK16" i="2"/>
  <c r="AD16" i="2"/>
  <c r="W16" i="2"/>
  <c r="N16" i="2"/>
  <c r="C16" i="2" s="1"/>
  <c r="K16" i="2"/>
  <c r="G16" i="2"/>
  <c r="D16" i="2"/>
  <c r="AK15" i="2"/>
  <c r="AD15" i="2"/>
  <c r="W15" i="2"/>
  <c r="N15" i="2"/>
  <c r="C15" i="2" s="1"/>
  <c r="K15" i="2"/>
  <c r="G15" i="2"/>
  <c r="D15" i="2"/>
  <c r="AK14" i="2"/>
  <c r="AD14" i="2"/>
  <c r="W14" i="2"/>
  <c r="N14" i="2"/>
  <c r="C14" i="2" s="1"/>
  <c r="K14" i="2"/>
  <c r="G14" i="2"/>
  <c r="D14" i="2"/>
  <c r="AK13" i="2"/>
  <c r="AD13" i="2"/>
  <c r="W13" i="2"/>
  <c r="N13" i="2"/>
  <c r="C13" i="2" s="1"/>
  <c r="K13" i="2"/>
  <c r="G13" i="2"/>
  <c r="D13" i="2"/>
  <c r="AK12" i="2"/>
  <c r="AD12" i="2"/>
  <c r="W12" i="2"/>
  <c r="N12" i="2"/>
  <c r="C12" i="2" s="1"/>
  <c r="K12" i="2"/>
  <c r="G12" i="2"/>
  <c r="D12" i="2"/>
  <c r="AK11" i="2"/>
  <c r="AD11" i="2"/>
  <c r="W11" i="2"/>
  <c r="N11" i="2"/>
  <c r="C11" i="2" s="1"/>
  <c r="K11" i="2"/>
  <c r="G11" i="2"/>
  <c r="D11" i="2"/>
  <c r="AK10" i="2"/>
  <c r="AD10" i="2"/>
  <c r="W10" i="2"/>
  <c r="N10" i="2"/>
  <c r="C10" i="2" s="1"/>
  <c r="K10" i="2"/>
  <c r="G10" i="2"/>
  <c r="D10" i="2"/>
  <c r="AK9" i="2"/>
  <c r="AD9" i="2"/>
  <c r="W9" i="2"/>
  <c r="N9" i="2"/>
  <c r="C9" i="2" s="1"/>
  <c r="K9" i="2"/>
  <c r="G9" i="2"/>
  <c r="D9" i="2"/>
  <c r="AK8" i="2"/>
  <c r="AD8" i="2"/>
  <c r="W8" i="2"/>
  <c r="N8" i="2"/>
  <c r="C8" i="2" s="1"/>
  <c r="K8" i="2"/>
  <c r="G8" i="2"/>
  <c r="D8" i="2"/>
  <c r="AK7" i="2"/>
  <c r="AD7" i="2"/>
  <c r="W7" i="2"/>
  <c r="N7" i="2"/>
  <c r="C7" i="2" s="1"/>
  <c r="K7" i="2"/>
  <c r="G7" i="2"/>
  <c r="G23" i="2" s="1"/>
  <c r="D7" i="2"/>
  <c r="K23" i="2" l="1"/>
  <c r="AK23" i="2"/>
  <c r="C19" i="2"/>
  <c r="C22" i="2"/>
  <c r="C20" i="2"/>
  <c r="W23" i="2"/>
  <c r="C18" i="2"/>
  <c r="N23" i="2"/>
  <c r="D23" i="2"/>
  <c r="C23" i="2" l="1"/>
</calcChain>
</file>

<file path=xl/sharedStrings.xml><?xml version="1.0" encoding="utf-8"?>
<sst xmlns="http://schemas.openxmlformats.org/spreadsheetml/2006/main" count="137" uniqueCount="99">
  <si>
    <t>Kods</t>
  </si>
  <si>
    <t>10.500</t>
  </si>
  <si>
    <t>10.70010</t>
  </si>
  <si>
    <t>Pakalpojumi</t>
  </si>
  <si>
    <t>Krājumi,materiāli,energoresursi,prece,biroja preces un inventārs, ko neuzskaita  5000. kodā</t>
  </si>
  <si>
    <t>Budžeta iestāžu nodokļu maksājumi</t>
  </si>
  <si>
    <t xml:space="preserve">Pārējie procentu maksājumi </t>
  </si>
  <si>
    <t>Pamatlīdzekļi</t>
  </si>
  <si>
    <t xml:space="preserve">Sociālie pabalsti naudā </t>
  </si>
  <si>
    <t>Zaudējumi no valūtas kursa svārstībām</t>
  </si>
  <si>
    <t xml:space="preserve"> IZDEVUMI KOPĀ</t>
  </si>
  <si>
    <t>09.82002</t>
  </si>
  <si>
    <t>09.82066</t>
  </si>
  <si>
    <t>Ceļu</t>
  </si>
  <si>
    <t>Pārējie</t>
  </si>
  <si>
    <t>Izdev-</t>
  </si>
  <si>
    <t>Projekti</t>
  </si>
  <si>
    <t>Komuni-</t>
  </si>
  <si>
    <t xml:space="preserve">Pabalsti </t>
  </si>
  <si>
    <t xml:space="preserve">Atbalsts </t>
  </si>
  <si>
    <t>Izpild-</t>
  </si>
  <si>
    <t xml:space="preserve">Ceļu uzturēšana </t>
  </si>
  <si>
    <t>uzturē-</t>
  </si>
  <si>
    <t>Tran-</t>
  </si>
  <si>
    <t>Notekūdeņu sav.</t>
  </si>
  <si>
    <t>Saimniec.</t>
  </si>
  <si>
    <t>Ūdens-</t>
  </si>
  <si>
    <t>Apsaim-</t>
  </si>
  <si>
    <t xml:space="preserve">Projekts </t>
  </si>
  <si>
    <t>Siltum-</t>
  </si>
  <si>
    <t>Izdevumi</t>
  </si>
  <si>
    <t xml:space="preserve">Īpašumu </t>
  </si>
  <si>
    <t>Ģim.ārstu</t>
  </si>
  <si>
    <t>Biblio-</t>
  </si>
  <si>
    <t>niecība</t>
  </si>
  <si>
    <t>Tautas</t>
  </si>
  <si>
    <t>kāciju</t>
  </si>
  <si>
    <t>Pamat-</t>
  </si>
  <si>
    <t>Skolas</t>
  </si>
  <si>
    <t>Projekts</t>
  </si>
  <si>
    <t>maznodr.</t>
  </si>
  <si>
    <t>Sociālais</t>
  </si>
  <si>
    <t>sabiedriskajām</t>
  </si>
  <si>
    <t xml:space="preserve">bezdarba </t>
  </si>
  <si>
    <t>vara</t>
  </si>
  <si>
    <t>VF</t>
  </si>
  <si>
    <t>šana</t>
  </si>
  <si>
    <t>sports</t>
  </si>
  <si>
    <t>nodaļa</t>
  </si>
  <si>
    <t>apgāde</t>
  </si>
  <si>
    <t>niekošana</t>
  </si>
  <si>
    <t>Veidojam vidi</t>
  </si>
  <si>
    <t>uzmēr.</t>
  </si>
  <si>
    <t>atbalstam</t>
  </si>
  <si>
    <t>tēka</t>
  </si>
  <si>
    <t>Viļņi</t>
  </si>
  <si>
    <t>nams</t>
  </si>
  <si>
    <t>Papildus aktivitātes</t>
  </si>
  <si>
    <t>centrs</t>
  </si>
  <si>
    <t>skola</t>
  </si>
  <si>
    <t>autob.</t>
  </si>
  <si>
    <t>Atbalsts izglītojamo kompetenču attīstībai</t>
  </si>
  <si>
    <t>Ēdināšana</t>
  </si>
  <si>
    <t>Pumpurs</t>
  </si>
  <si>
    <t>Pumpurs -papildus</t>
  </si>
  <si>
    <t>ģim.</t>
  </si>
  <si>
    <t>dienests</t>
  </si>
  <si>
    <t>org.</t>
  </si>
  <si>
    <t xml:space="preserve"> gadīj.</t>
  </si>
  <si>
    <t xml:space="preserve"> O4.51001</t>
  </si>
  <si>
    <t xml:space="preserve"> O4.51004</t>
  </si>
  <si>
    <t>8.210</t>
  </si>
  <si>
    <t>8.330</t>
  </si>
  <si>
    <t>08.29020</t>
  </si>
  <si>
    <t>8.230</t>
  </si>
  <si>
    <t>8.29007</t>
  </si>
  <si>
    <t>PAVISAM KOPĀ</t>
  </si>
  <si>
    <t>KOPĀ O1.000</t>
  </si>
  <si>
    <t>2022.g. Plāns</t>
  </si>
  <si>
    <t>KOPĀ O4.000</t>
  </si>
  <si>
    <t>KOPĀ O5.000</t>
  </si>
  <si>
    <t>KOPĀ O6.000</t>
  </si>
  <si>
    <t>KOPĀ O7.000</t>
  </si>
  <si>
    <t>KOPĀ O8.000</t>
  </si>
  <si>
    <t>KOPĀ O9.000</t>
  </si>
  <si>
    <t>KOPĀ 10.000</t>
  </si>
  <si>
    <t>Darba samaksa</t>
  </si>
  <si>
    <t>Darba devēja valsts soc.apdr.obligātās iemaksas, sociālā rakstura pabalsti un kompensācija</t>
  </si>
  <si>
    <t>Komandējumi un dienesta braucieni</t>
  </si>
  <si>
    <t>Laikraksti un žurnāli</t>
  </si>
  <si>
    <t>Procentu maksājumi ārvalstu un starptautiskajām finanšu institūcijām</t>
  </si>
  <si>
    <t>Pārējās licences,koncesijas un patenti,preču zīmes un tamlīdz.</t>
  </si>
  <si>
    <t xml:space="preserve">Sociālie pabalsti natūrā </t>
  </si>
  <si>
    <t>Pārējie pabalsti un kompensācijas</t>
  </si>
  <si>
    <t>Pašvaldību budžeta kārtējo izdevumu transferti</t>
  </si>
  <si>
    <t>Ogres novada Ķeipenes pagasta pārvaldes vadītājs:                            V.Sirsonis</t>
  </si>
  <si>
    <t>Sagatavoja : galvenā grāmatvede L.Mačuka</t>
  </si>
  <si>
    <t>Pielikums pielikumam Nr.2</t>
  </si>
  <si>
    <t>Ķeipenes pagasta pārvaldes 2022. gada budžeta izdevumi pēc struktūrvienības klasifikācijas koda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</si>
</sst>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186"/>
      <scheme val="minor"/>
    </font>
    <font>
      <sz val="14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6" fillId="0" borderId="0"/>
  </cellStyleXfs>
  <cellXfs count="143">
    <xf numFmtId="0" fontId="0" fillId="0" borderId="0" xfId="0"/>
    <xf numFmtId="0" fontId="2" fillId="0" borderId="0" xfId="2" applyFont="1"/>
    <xf numFmtId="0" fontId="3" fillId="0" borderId="0" xfId="2" applyFont="1"/>
    <xf numFmtId="0" fontId="2" fillId="0" borderId="0" xfId="2" applyFont="1" applyBorder="1"/>
    <xf numFmtId="0" fontId="2" fillId="0" borderId="23" xfId="2" applyFont="1" applyBorder="1"/>
    <xf numFmtId="0" fontId="2" fillId="0" borderId="24" xfId="2" applyFont="1" applyBorder="1"/>
    <xf numFmtId="0" fontId="7" fillId="0" borderId="0" xfId="2"/>
    <xf numFmtId="0" fontId="2" fillId="0" borderId="16" xfId="2" applyFont="1" applyBorder="1" applyAlignment="1">
      <alignment horizontal="center"/>
    </xf>
    <xf numFmtId="0" fontId="2" fillId="0" borderId="25" xfId="2" applyFont="1" applyBorder="1" applyAlignment="1">
      <alignment horizontal="center"/>
    </xf>
    <xf numFmtId="0" fontId="2" fillId="0" borderId="15" xfId="2" applyFont="1" applyBorder="1" applyAlignment="1">
      <alignment horizontal="center"/>
    </xf>
    <xf numFmtId="0" fontId="2" fillId="0" borderId="6" xfId="2" applyFont="1" applyBorder="1" applyAlignment="1">
      <alignment horizontal="center"/>
    </xf>
    <xf numFmtId="0" fontId="2" fillId="0" borderId="9" xfId="2" applyFont="1" applyBorder="1" applyAlignment="1">
      <alignment horizontal="center"/>
    </xf>
    <xf numFmtId="0" fontId="2" fillId="0" borderId="26" xfId="2" applyFont="1" applyBorder="1" applyAlignment="1">
      <alignment horizontal="center"/>
    </xf>
    <xf numFmtId="0" fontId="2" fillId="0" borderId="27" xfId="2" applyFont="1" applyBorder="1" applyAlignment="1">
      <alignment horizontal="center"/>
    </xf>
    <xf numFmtId="16" fontId="2" fillId="0" borderId="6" xfId="2" applyNumberFormat="1" applyFont="1" applyBorder="1" applyAlignment="1">
      <alignment horizontal="center"/>
    </xf>
    <xf numFmtId="0" fontId="7" fillId="0" borderId="6" xfId="2" applyBorder="1"/>
    <xf numFmtId="0" fontId="2" fillId="0" borderId="10" xfId="2" applyFont="1" applyBorder="1" applyAlignment="1">
      <alignment horizontal="center"/>
    </xf>
    <xf numFmtId="0" fontId="2" fillId="0" borderId="15" xfId="2" applyFont="1" applyBorder="1" applyAlignment="1">
      <alignment horizontal="center" wrapText="1"/>
    </xf>
    <xf numFmtId="0" fontId="2" fillId="0" borderId="9" xfId="2" applyFont="1" applyBorder="1" applyAlignment="1">
      <alignment horizontal="center" wrapText="1"/>
    </xf>
    <xf numFmtId="0" fontId="2" fillId="0" borderId="28" xfId="2" applyFont="1" applyBorder="1" applyAlignment="1">
      <alignment horizontal="center"/>
    </xf>
    <xf numFmtId="0" fontId="7" fillId="0" borderId="9" xfId="2" applyFont="1" applyBorder="1"/>
    <xf numFmtId="0" fontId="7" fillId="0" borderId="9" xfId="2" applyBorder="1"/>
    <xf numFmtId="0" fontId="2" fillId="0" borderId="15" xfId="2" applyFont="1" applyFill="1" applyBorder="1" applyAlignment="1">
      <alignment horizontal="center"/>
    </xf>
    <xf numFmtId="0" fontId="2" fillId="0" borderId="2" xfId="2" applyFont="1" applyBorder="1" applyAlignment="1">
      <alignment horizontal="center"/>
    </xf>
    <xf numFmtId="0" fontId="2" fillId="0" borderId="11" xfId="2" applyFont="1" applyBorder="1" applyAlignment="1">
      <alignment horizontal="center"/>
    </xf>
    <xf numFmtId="0" fontId="2" fillId="0" borderId="29" xfId="2" applyFont="1" applyBorder="1" applyAlignment="1">
      <alignment horizontal="center"/>
    </xf>
    <xf numFmtId="0" fontId="2" fillId="0" borderId="30" xfId="2" applyFont="1" applyBorder="1" applyAlignment="1">
      <alignment horizontal="center"/>
    </xf>
    <xf numFmtId="0" fontId="7" fillId="0" borderId="2" xfId="2" applyFont="1" applyBorder="1"/>
    <xf numFmtId="0" fontId="7" fillId="0" borderId="2" xfId="2" applyBorder="1"/>
    <xf numFmtId="0" fontId="2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2" fillId="0" borderId="0" xfId="2" applyFont="1" applyBorder="1" applyAlignment="1">
      <alignment horizontal="center" wrapText="1"/>
    </xf>
    <xf numFmtId="0" fontId="2" fillId="0" borderId="14" xfId="2" applyFont="1" applyBorder="1" applyAlignment="1">
      <alignment horizontal="center" wrapText="1"/>
    </xf>
    <xf numFmtId="0" fontId="2" fillId="0" borderId="13" xfId="2" applyFont="1" applyBorder="1" applyAlignment="1">
      <alignment horizontal="center" wrapText="1"/>
    </xf>
    <xf numFmtId="0" fontId="2" fillId="2" borderId="14" xfId="2" applyFont="1" applyFill="1" applyBorder="1" applyAlignment="1">
      <alignment horizontal="center" wrapText="1"/>
    </xf>
    <xf numFmtId="0" fontId="2" fillId="0" borderId="30" xfId="2" applyFont="1" applyBorder="1" applyAlignment="1">
      <alignment horizontal="center" wrapText="1"/>
    </xf>
    <xf numFmtId="0" fontId="2" fillId="0" borderId="19" xfId="2" applyFont="1" applyBorder="1" applyAlignment="1">
      <alignment horizontal="center" wrapText="1"/>
    </xf>
    <xf numFmtId="0" fontId="2" fillId="0" borderId="20" xfId="2" applyFont="1" applyBorder="1" applyAlignment="1">
      <alignment horizontal="center" wrapText="1"/>
    </xf>
    <xf numFmtId="0" fontId="2" fillId="0" borderId="31" xfId="2" applyFont="1" applyBorder="1" applyAlignment="1">
      <alignment horizontal="center" wrapText="1"/>
    </xf>
    <xf numFmtId="0" fontId="2" fillId="0" borderId="32" xfId="2" applyFont="1" applyBorder="1" applyAlignment="1">
      <alignment horizontal="center" wrapText="1"/>
    </xf>
    <xf numFmtId="49" fontId="2" fillId="0" borderId="14" xfId="2" applyNumberFormat="1" applyFont="1" applyBorder="1" applyAlignment="1">
      <alignment horizontal="center" wrapText="1"/>
    </xf>
    <xf numFmtId="49" fontId="2" fillId="0" borderId="21" xfId="2" applyNumberFormat="1" applyFont="1" applyBorder="1" applyAlignment="1">
      <alignment horizontal="center" wrapText="1"/>
    </xf>
    <xf numFmtId="49" fontId="2" fillId="0" borderId="33" xfId="2" applyNumberFormat="1" applyFont="1" applyBorder="1" applyAlignment="1">
      <alignment horizontal="center" wrapText="1"/>
    </xf>
    <xf numFmtId="0" fontId="2" fillId="0" borderId="21" xfId="2" applyFont="1" applyBorder="1" applyAlignment="1">
      <alignment horizontal="center" wrapText="1"/>
    </xf>
    <xf numFmtId="0" fontId="2" fillId="0" borderId="33" xfId="2" applyFont="1" applyBorder="1" applyAlignment="1">
      <alignment horizontal="center" wrapText="1"/>
    </xf>
    <xf numFmtId="0" fontId="4" fillId="0" borderId="14" xfId="2" applyFont="1" applyBorder="1" applyAlignment="1">
      <alignment horizontal="center"/>
    </xf>
    <xf numFmtId="0" fontId="4" fillId="0" borderId="6" xfId="2" applyFont="1" applyBorder="1" applyAlignment="1">
      <alignment horizontal="center"/>
    </xf>
    <xf numFmtId="0" fontId="3" fillId="0" borderId="34" xfId="2" applyFont="1" applyBorder="1"/>
    <xf numFmtId="0" fontId="1" fillId="0" borderId="35" xfId="2" applyFont="1" applyBorder="1" applyAlignment="1">
      <alignment horizontal="center"/>
    </xf>
    <xf numFmtId="0" fontId="3" fillId="0" borderId="17" xfId="2" applyFont="1" applyBorder="1" applyAlignment="1">
      <alignment horizontal="center" wrapText="1"/>
    </xf>
    <xf numFmtId="0" fontId="3" fillId="2" borderId="22" xfId="2" applyFont="1" applyFill="1" applyBorder="1" applyAlignment="1">
      <alignment horizontal="center" wrapText="1"/>
    </xf>
    <xf numFmtId="0" fontId="2" fillId="0" borderId="36" xfId="2" applyFont="1" applyBorder="1" applyAlignment="1">
      <alignment horizontal="center" wrapText="1"/>
    </xf>
    <xf numFmtId="0" fontId="3" fillId="2" borderId="7" xfId="2" applyFont="1" applyFill="1" applyBorder="1" applyAlignment="1">
      <alignment horizontal="center" wrapText="1"/>
    </xf>
    <xf numFmtId="0" fontId="0" fillId="0" borderId="10" xfId="0" applyBorder="1"/>
    <xf numFmtId="0" fontId="3" fillId="0" borderId="37" xfId="2" applyFont="1" applyBorder="1" applyAlignment="1">
      <alignment horizontal="left"/>
    </xf>
    <xf numFmtId="0" fontId="2" fillId="0" borderId="38" xfId="2" applyFont="1" applyBorder="1" applyAlignment="1">
      <alignment wrapText="1"/>
    </xf>
    <xf numFmtId="1" fontId="3" fillId="0" borderId="39" xfId="2" applyNumberFormat="1" applyFont="1" applyBorder="1"/>
    <xf numFmtId="0" fontId="3" fillId="2" borderId="28" xfId="2" applyFont="1" applyFill="1" applyBorder="1"/>
    <xf numFmtId="0" fontId="2" fillId="0" borderId="40" xfId="2" applyFont="1" applyBorder="1"/>
    <xf numFmtId="0" fontId="3" fillId="2" borderId="41" xfId="2" applyFont="1" applyFill="1" applyBorder="1"/>
    <xf numFmtId="0" fontId="2" fillId="2" borderId="0" xfId="2" applyFont="1" applyFill="1" applyBorder="1"/>
    <xf numFmtId="0" fontId="2" fillId="2" borderId="42" xfId="2" applyFont="1" applyFill="1" applyBorder="1"/>
    <xf numFmtId="0" fontId="2" fillId="0" borderId="41" xfId="2" applyFont="1" applyBorder="1"/>
    <xf numFmtId="0" fontId="3" fillId="0" borderId="41" xfId="2" applyFont="1" applyBorder="1"/>
    <xf numFmtId="0" fontId="3" fillId="2" borderId="27" xfId="2" applyFont="1" applyFill="1" applyBorder="1"/>
    <xf numFmtId="0" fontId="2" fillId="0" borderId="9" xfId="2" applyFont="1" applyBorder="1"/>
    <xf numFmtId="0" fontId="2" fillId="0" borderId="43" xfId="2" applyFont="1" applyBorder="1"/>
    <xf numFmtId="0" fontId="2" fillId="0" borderId="44" xfId="2" applyFont="1" applyBorder="1"/>
    <xf numFmtId="0" fontId="2" fillId="0" borderId="28" xfId="2" applyFont="1" applyBorder="1"/>
    <xf numFmtId="0" fontId="2" fillId="0" borderId="4" xfId="2" applyFont="1" applyBorder="1"/>
    <xf numFmtId="0" fontId="2" fillId="0" borderId="2" xfId="2" applyFont="1" applyBorder="1"/>
    <xf numFmtId="0" fontId="4" fillId="0" borderId="0" xfId="2" applyFont="1" applyBorder="1"/>
    <xf numFmtId="0" fontId="4" fillId="0" borderId="2" xfId="2" applyFont="1" applyBorder="1"/>
    <xf numFmtId="0" fontId="2" fillId="0" borderId="15" xfId="2" applyFont="1" applyBorder="1"/>
    <xf numFmtId="0" fontId="3" fillId="0" borderId="45" xfId="2" applyFont="1" applyBorder="1" applyAlignment="1">
      <alignment horizontal="left"/>
    </xf>
    <xf numFmtId="0" fontId="2" fillId="0" borderId="46" xfId="2" applyFont="1" applyBorder="1" applyAlignment="1">
      <alignment wrapText="1"/>
    </xf>
    <xf numFmtId="1" fontId="3" fillId="0" borderId="27" xfId="2" applyNumberFormat="1" applyFont="1" applyBorder="1"/>
    <xf numFmtId="1" fontId="3" fillId="2" borderId="27" xfId="2" applyNumberFormat="1" applyFont="1" applyFill="1" applyBorder="1"/>
    <xf numFmtId="1" fontId="2" fillId="0" borderId="12" xfId="2" applyNumberFormat="1" applyFont="1" applyBorder="1"/>
    <xf numFmtId="0" fontId="3" fillId="2" borderId="47" xfId="2" applyFont="1" applyFill="1" applyBorder="1"/>
    <xf numFmtId="0" fontId="2" fillId="2" borderId="12" xfId="2" applyFont="1" applyFill="1" applyBorder="1"/>
    <xf numFmtId="0" fontId="2" fillId="2" borderId="3" xfId="2" applyFont="1" applyFill="1" applyBorder="1"/>
    <xf numFmtId="0" fontId="2" fillId="0" borderId="48" xfId="2" applyFont="1" applyBorder="1"/>
    <xf numFmtId="0" fontId="3" fillId="0" borderId="27" xfId="2" applyFont="1" applyBorder="1"/>
    <xf numFmtId="0" fontId="3" fillId="0" borderId="48" xfId="2" applyFont="1" applyBorder="1"/>
    <xf numFmtId="1" fontId="2" fillId="0" borderId="4" xfId="2" applyNumberFormat="1" applyFont="1" applyBorder="1"/>
    <xf numFmtId="1" fontId="2" fillId="0" borderId="5" xfId="2" applyNumberFormat="1" applyFont="1" applyBorder="1"/>
    <xf numFmtId="1" fontId="2" fillId="0" borderId="27" xfId="2" applyNumberFormat="1" applyFont="1" applyBorder="1"/>
    <xf numFmtId="1" fontId="2" fillId="0" borderId="48" xfId="2" applyNumberFormat="1" applyFont="1" applyBorder="1"/>
    <xf numFmtId="0" fontId="4" fillId="0" borderId="12" xfId="2" applyFont="1" applyBorder="1"/>
    <xf numFmtId="0" fontId="4" fillId="0" borderId="4" xfId="2" applyFont="1" applyBorder="1"/>
    <xf numFmtId="0" fontId="2" fillId="0" borderId="12" xfId="2" applyFont="1" applyBorder="1"/>
    <xf numFmtId="0" fontId="3" fillId="2" borderId="12" xfId="2" applyFont="1" applyFill="1" applyBorder="1"/>
    <xf numFmtId="0" fontId="3" fillId="2" borderId="3" xfId="2" applyFont="1" applyFill="1" applyBorder="1"/>
    <xf numFmtId="0" fontId="2" fillId="0" borderId="5" xfId="2" applyFont="1" applyBorder="1"/>
    <xf numFmtId="0" fontId="2" fillId="0" borderId="27" xfId="2" applyFont="1" applyBorder="1"/>
    <xf numFmtId="0" fontId="4" fillId="0" borderId="12" xfId="2" applyFont="1" applyFill="1" applyBorder="1"/>
    <xf numFmtId="0" fontId="2" fillId="0" borderId="4" xfId="2" applyFont="1" applyFill="1" applyBorder="1"/>
    <xf numFmtId="0" fontId="8" fillId="0" borderId="4" xfId="2" applyFont="1" applyBorder="1"/>
    <xf numFmtId="0" fontId="2" fillId="0" borderId="6" xfId="2" applyFont="1" applyFill="1" applyBorder="1" applyAlignment="1">
      <alignment wrapText="1"/>
    </xf>
    <xf numFmtId="0" fontId="3" fillId="2" borderId="0" xfId="2" applyFont="1" applyFill="1" applyBorder="1"/>
    <xf numFmtId="0" fontId="3" fillId="2" borderId="8" xfId="2" applyFont="1" applyFill="1" applyBorder="1"/>
    <xf numFmtId="1" fontId="2" fillId="0" borderId="9" xfId="2" applyNumberFormat="1" applyFont="1" applyBorder="1"/>
    <xf numFmtId="1" fontId="3" fillId="0" borderId="26" xfId="2" applyNumberFormat="1" applyFont="1" applyFill="1" applyBorder="1"/>
    <xf numFmtId="0" fontId="3" fillId="0" borderId="28" xfId="2" applyFont="1" applyFill="1" applyBorder="1"/>
    <xf numFmtId="0" fontId="2" fillId="0" borderId="0" xfId="2" applyFont="1" applyFill="1" applyBorder="1"/>
    <xf numFmtId="0" fontId="2" fillId="0" borderId="19" xfId="2" applyFont="1" applyFill="1" applyBorder="1"/>
    <xf numFmtId="0" fontId="3" fillId="0" borderId="47" xfId="2" applyFont="1" applyFill="1" applyBorder="1"/>
    <xf numFmtId="0" fontId="3" fillId="0" borderId="0" xfId="2" applyFont="1" applyFill="1" applyBorder="1"/>
    <xf numFmtId="0" fontId="3" fillId="0" borderId="18" xfId="2" applyFont="1" applyFill="1" applyBorder="1"/>
    <xf numFmtId="0" fontId="2" fillId="0" borderId="41" xfId="2" applyFont="1" applyFill="1" applyBorder="1"/>
    <xf numFmtId="0" fontId="3" fillId="0" borderId="41" xfId="2" applyFont="1" applyFill="1" applyBorder="1"/>
    <xf numFmtId="0" fontId="3" fillId="0" borderId="27" xfId="2" applyFont="1" applyFill="1" applyBorder="1"/>
    <xf numFmtId="0" fontId="2" fillId="0" borderId="9" xfId="2" applyFont="1" applyFill="1" applyBorder="1"/>
    <xf numFmtId="0" fontId="2" fillId="0" borderId="32" xfId="2" applyFont="1" applyFill="1" applyBorder="1"/>
    <xf numFmtId="0" fontId="2" fillId="0" borderId="13" xfId="2" applyFont="1" applyFill="1" applyBorder="1"/>
    <xf numFmtId="0" fontId="2" fillId="0" borderId="28" xfId="2" applyFont="1" applyFill="1" applyBorder="1"/>
    <xf numFmtId="0" fontId="2" fillId="0" borderId="6" xfId="2" applyFont="1" applyBorder="1"/>
    <xf numFmtId="0" fontId="4" fillId="0" borderId="6" xfId="2" applyFont="1" applyBorder="1"/>
    <xf numFmtId="0" fontId="2" fillId="0" borderId="34" xfId="2" applyFont="1" applyBorder="1"/>
    <xf numFmtId="0" fontId="3" fillId="0" borderId="35" xfId="2" applyFont="1" applyBorder="1" applyAlignment="1">
      <alignment horizontal="right"/>
    </xf>
    <xf numFmtId="1" fontId="3" fillId="0" borderId="22" xfId="2" applyNumberFormat="1" applyFont="1" applyFill="1" applyBorder="1"/>
    <xf numFmtId="0" fontId="3" fillId="0" borderId="22" xfId="2" applyFont="1" applyFill="1" applyBorder="1"/>
    <xf numFmtId="1" fontId="3" fillId="0" borderId="36" xfId="2" applyNumberFormat="1" applyFont="1" applyFill="1" applyBorder="1"/>
    <xf numFmtId="0" fontId="3" fillId="0" borderId="49" xfId="2" applyFont="1" applyFill="1" applyBorder="1"/>
    <xf numFmtId="1" fontId="3" fillId="0" borderId="50" xfId="2" applyNumberFormat="1" applyFont="1" applyFill="1" applyBorder="1"/>
    <xf numFmtId="0" fontId="3" fillId="0" borderId="50" xfId="2" applyFont="1" applyFill="1" applyBorder="1"/>
    <xf numFmtId="1" fontId="3" fillId="0" borderId="1" xfId="2" applyNumberFormat="1" applyFont="1" applyFill="1" applyBorder="1"/>
    <xf numFmtId="1" fontId="3" fillId="0" borderId="1" xfId="2" applyNumberFormat="1" applyFont="1" applyBorder="1"/>
    <xf numFmtId="1" fontId="3" fillId="0" borderId="36" xfId="2" applyNumberFormat="1" applyFont="1" applyBorder="1"/>
    <xf numFmtId="1" fontId="3" fillId="0" borderId="50" xfId="2" applyNumberFormat="1" applyFont="1" applyBorder="1"/>
    <xf numFmtId="1" fontId="9" fillId="0" borderId="1" xfId="2" applyNumberFormat="1" applyFont="1" applyFill="1" applyBorder="1"/>
    <xf numFmtId="1" fontId="3" fillId="0" borderId="51" xfId="2" applyNumberFormat="1" applyFont="1" applyFill="1" applyBorder="1"/>
    <xf numFmtId="0" fontId="3" fillId="0" borderId="36" xfId="2" applyFont="1" applyFill="1" applyBorder="1"/>
    <xf numFmtId="0" fontId="5" fillId="0" borderId="22" xfId="2" applyFont="1" applyFill="1" applyBorder="1"/>
    <xf numFmtId="0" fontId="10" fillId="0" borderId="1" xfId="2" applyFont="1" applyBorder="1"/>
    <xf numFmtId="0" fontId="0" fillId="0" borderId="0" xfId="0" applyBorder="1"/>
    <xf numFmtId="0" fontId="11" fillId="0" borderId="0" xfId="3" applyFont="1" applyBorder="1" applyAlignment="1"/>
    <xf numFmtId="0" fontId="2" fillId="0" borderId="0" xfId="1" applyFont="1" applyFill="1"/>
    <xf numFmtId="0" fontId="2" fillId="0" borderId="0" xfId="2" applyFont="1" applyFill="1" applyBorder="1" applyAlignment="1"/>
    <xf numFmtId="0" fontId="0" fillId="0" borderId="0" xfId="0" applyAlignment="1"/>
    <xf numFmtId="0" fontId="0" fillId="0" borderId="28" xfId="0" applyBorder="1"/>
    <xf numFmtId="0" fontId="2" fillId="0" borderId="10" xfId="2" applyFont="1" applyBorder="1" applyAlignment="1">
      <alignment horizontal="center" wrapText="1"/>
    </xf>
  </cellXfs>
  <cellStyles count="4">
    <cellStyle name="Normal 2" xfId="2"/>
    <cellStyle name="Normal_2009.g plāns apst" xfId="1"/>
    <cellStyle name="Normal_Specbudz.kopsavilkums 2006.g un korekc." xfId="3"/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8"/>
  <sheetViews>
    <sheetView tabSelected="1" topLeftCell="F1" workbookViewId="0">
      <selection activeCell="R32" sqref="R32"/>
    </sheetView>
  </sheetViews>
  <sheetFormatPr defaultRowHeight="15" x14ac:dyDescent="0.25"/>
  <cols>
    <col min="1" max="1" width="6" customWidth="1"/>
    <col min="2" max="2" width="17.7109375" customWidth="1"/>
    <col min="3" max="3" width="10.7109375" customWidth="1"/>
    <col min="4" max="4" width="9.7109375" customWidth="1"/>
    <col min="5" max="5" width="8" customWidth="1"/>
    <col min="6" max="6" width="7" customWidth="1"/>
    <col min="7" max="8" width="7.5703125" customWidth="1"/>
    <col min="9" max="9" width="6.5703125" customWidth="1"/>
    <col min="10" max="10" width="6.85546875" customWidth="1"/>
    <col min="11" max="12" width="7.7109375" customWidth="1"/>
    <col min="13" max="13" width="8.7109375" customWidth="1"/>
    <col min="14" max="14" width="8.42578125" customWidth="1"/>
    <col min="15" max="16" width="8.5703125" customWidth="1"/>
    <col min="17" max="17" width="11.85546875" hidden="1" customWidth="1"/>
    <col min="18" max="18" width="8.5703125" customWidth="1"/>
    <col min="19" max="19" width="7.85546875" customWidth="1"/>
    <col min="20" max="20" width="7.5703125" customWidth="1"/>
    <col min="21" max="21" width="7.5703125" style="141" hidden="1" customWidth="1"/>
    <col min="22" max="22" width="7" hidden="1" customWidth="1"/>
    <col min="23" max="23" width="8.5703125" customWidth="1"/>
    <col min="24" max="24" width="7.85546875" customWidth="1"/>
    <col min="25" max="25" width="6.85546875" customWidth="1"/>
    <col min="26" max="26" width="0.42578125" customWidth="1"/>
    <col min="27" max="27" width="7.28515625" customWidth="1"/>
    <col min="28" max="28" width="0.28515625" customWidth="1"/>
    <col min="29" max="30" width="7.5703125" customWidth="1"/>
    <col min="31" max="31" width="8.85546875" customWidth="1"/>
    <col min="32" max="32" width="8.42578125" customWidth="1"/>
    <col min="33" max="33" width="8.28515625" customWidth="1"/>
    <col min="34" max="34" width="8" customWidth="1"/>
    <col min="35" max="36" width="8.28515625" customWidth="1"/>
    <col min="37" max="37" width="7.28515625" customWidth="1"/>
    <col min="38" max="38" width="7.85546875" hidden="1" customWidth="1"/>
    <col min="39" max="39" width="6.140625" hidden="1" customWidth="1"/>
    <col min="40" max="40" width="6.85546875" customWidth="1"/>
    <col min="41" max="41" width="7.7109375" customWidth="1"/>
    <col min="253" max="253" width="6" customWidth="1"/>
    <col min="254" max="254" width="14.85546875" customWidth="1"/>
    <col min="255" max="255" width="10.7109375" customWidth="1"/>
    <col min="256" max="256" width="8.42578125" customWidth="1"/>
    <col min="257" max="257" width="8" customWidth="1"/>
    <col min="258" max="258" width="7.5703125" customWidth="1"/>
    <col min="259" max="259" width="7" customWidth="1"/>
    <col min="260" max="260" width="8.5703125" customWidth="1"/>
    <col min="261" max="261" width="6.42578125" customWidth="1"/>
    <col min="262" max="264" width="7.5703125" customWidth="1"/>
    <col min="265" max="265" width="6.5703125" customWidth="1"/>
    <col min="266" max="266" width="6.85546875" customWidth="1"/>
    <col min="267" max="268" width="7.7109375" customWidth="1"/>
    <col min="269" max="269" width="8.7109375" customWidth="1"/>
    <col min="270" max="270" width="8.42578125" customWidth="1"/>
    <col min="271" max="272" width="8.5703125" customWidth="1"/>
    <col min="273" max="273" width="5.5703125" customWidth="1"/>
    <col min="274" max="274" width="8.5703125" customWidth="1"/>
    <col min="275" max="275" width="7.85546875" customWidth="1"/>
    <col min="276" max="277" width="7.5703125" customWidth="1"/>
    <col min="278" max="278" width="7" customWidth="1"/>
    <col min="279" max="279" width="8.5703125" customWidth="1"/>
    <col min="280" max="280" width="7.85546875" customWidth="1"/>
    <col min="281" max="281" width="6.85546875" customWidth="1"/>
    <col min="282" max="282" width="6" customWidth="1"/>
    <col min="283" max="284" width="7.28515625" customWidth="1"/>
    <col min="285" max="286" width="7.5703125" customWidth="1"/>
    <col min="287" max="287" width="11.7109375" customWidth="1"/>
    <col min="288" max="288" width="10" customWidth="1"/>
    <col min="289" max="289" width="11.85546875" customWidth="1"/>
    <col min="290" max="292" width="0" hidden="1" customWidth="1"/>
    <col min="293" max="293" width="7.28515625" customWidth="1"/>
    <col min="294" max="294" width="7.85546875" customWidth="1"/>
    <col min="295" max="295" width="6.140625" customWidth="1"/>
    <col min="296" max="296" width="6.85546875" customWidth="1"/>
    <col min="297" max="297" width="7.28515625" customWidth="1"/>
    <col min="509" max="509" width="6" customWidth="1"/>
    <col min="510" max="510" width="14.85546875" customWidth="1"/>
    <col min="511" max="511" width="10.7109375" customWidth="1"/>
    <col min="512" max="512" width="8.42578125" customWidth="1"/>
    <col min="513" max="513" width="8" customWidth="1"/>
    <col min="514" max="514" width="7.5703125" customWidth="1"/>
    <col min="515" max="515" width="7" customWidth="1"/>
    <col min="516" max="516" width="8.5703125" customWidth="1"/>
    <col min="517" max="517" width="6.42578125" customWidth="1"/>
    <col min="518" max="520" width="7.5703125" customWidth="1"/>
    <col min="521" max="521" width="6.5703125" customWidth="1"/>
    <col min="522" max="522" width="6.85546875" customWidth="1"/>
    <col min="523" max="524" width="7.7109375" customWidth="1"/>
    <col min="525" max="525" width="8.7109375" customWidth="1"/>
    <col min="526" max="526" width="8.42578125" customWidth="1"/>
    <col min="527" max="528" width="8.5703125" customWidth="1"/>
    <col min="529" max="529" width="5.5703125" customWidth="1"/>
    <col min="530" max="530" width="8.5703125" customWidth="1"/>
    <col min="531" max="531" width="7.85546875" customWidth="1"/>
    <col min="532" max="533" width="7.5703125" customWidth="1"/>
    <col min="534" max="534" width="7" customWidth="1"/>
    <col min="535" max="535" width="8.5703125" customWidth="1"/>
    <col min="536" max="536" width="7.85546875" customWidth="1"/>
    <col min="537" max="537" width="6.85546875" customWidth="1"/>
    <col min="538" max="538" width="6" customWidth="1"/>
    <col min="539" max="540" width="7.28515625" customWidth="1"/>
    <col min="541" max="542" width="7.5703125" customWidth="1"/>
    <col min="543" max="543" width="11.7109375" customWidth="1"/>
    <col min="544" max="544" width="10" customWidth="1"/>
    <col min="545" max="545" width="11.85546875" customWidth="1"/>
    <col min="546" max="548" width="0" hidden="1" customWidth="1"/>
    <col min="549" max="549" width="7.28515625" customWidth="1"/>
    <col min="550" max="550" width="7.85546875" customWidth="1"/>
    <col min="551" max="551" width="6.140625" customWidth="1"/>
    <col min="552" max="552" width="6.85546875" customWidth="1"/>
    <col min="553" max="553" width="7.28515625" customWidth="1"/>
    <col min="765" max="765" width="6" customWidth="1"/>
    <col min="766" max="766" width="14.85546875" customWidth="1"/>
    <col min="767" max="767" width="10.7109375" customWidth="1"/>
    <col min="768" max="768" width="8.42578125" customWidth="1"/>
    <col min="769" max="769" width="8" customWidth="1"/>
    <col min="770" max="770" width="7.5703125" customWidth="1"/>
    <col min="771" max="771" width="7" customWidth="1"/>
    <col min="772" max="772" width="8.5703125" customWidth="1"/>
    <col min="773" max="773" width="6.42578125" customWidth="1"/>
    <col min="774" max="776" width="7.5703125" customWidth="1"/>
    <col min="777" max="777" width="6.5703125" customWidth="1"/>
    <col min="778" max="778" width="6.85546875" customWidth="1"/>
    <col min="779" max="780" width="7.7109375" customWidth="1"/>
    <col min="781" max="781" width="8.7109375" customWidth="1"/>
    <col min="782" max="782" width="8.42578125" customWidth="1"/>
    <col min="783" max="784" width="8.5703125" customWidth="1"/>
    <col min="785" max="785" width="5.5703125" customWidth="1"/>
    <col min="786" max="786" width="8.5703125" customWidth="1"/>
    <col min="787" max="787" width="7.85546875" customWidth="1"/>
    <col min="788" max="789" width="7.5703125" customWidth="1"/>
    <col min="790" max="790" width="7" customWidth="1"/>
    <col min="791" max="791" width="8.5703125" customWidth="1"/>
    <col min="792" max="792" width="7.85546875" customWidth="1"/>
    <col min="793" max="793" width="6.85546875" customWidth="1"/>
    <col min="794" max="794" width="6" customWidth="1"/>
    <col min="795" max="796" width="7.28515625" customWidth="1"/>
    <col min="797" max="798" width="7.5703125" customWidth="1"/>
    <col min="799" max="799" width="11.7109375" customWidth="1"/>
    <col min="800" max="800" width="10" customWidth="1"/>
    <col min="801" max="801" width="11.85546875" customWidth="1"/>
    <col min="802" max="804" width="0" hidden="1" customWidth="1"/>
    <col min="805" max="805" width="7.28515625" customWidth="1"/>
    <col min="806" max="806" width="7.85546875" customWidth="1"/>
    <col min="807" max="807" width="6.140625" customWidth="1"/>
    <col min="808" max="808" width="6.85546875" customWidth="1"/>
    <col min="809" max="809" width="7.28515625" customWidth="1"/>
    <col min="1021" max="1021" width="6" customWidth="1"/>
    <col min="1022" max="1022" width="14.85546875" customWidth="1"/>
    <col min="1023" max="1023" width="10.7109375" customWidth="1"/>
    <col min="1024" max="1024" width="8.42578125" customWidth="1"/>
    <col min="1025" max="1025" width="8" customWidth="1"/>
    <col min="1026" max="1026" width="7.5703125" customWidth="1"/>
    <col min="1027" max="1027" width="7" customWidth="1"/>
    <col min="1028" max="1028" width="8.5703125" customWidth="1"/>
    <col min="1029" max="1029" width="6.42578125" customWidth="1"/>
    <col min="1030" max="1032" width="7.5703125" customWidth="1"/>
    <col min="1033" max="1033" width="6.5703125" customWidth="1"/>
    <col min="1034" max="1034" width="6.85546875" customWidth="1"/>
    <col min="1035" max="1036" width="7.7109375" customWidth="1"/>
    <col min="1037" max="1037" width="8.7109375" customWidth="1"/>
    <col min="1038" max="1038" width="8.42578125" customWidth="1"/>
    <col min="1039" max="1040" width="8.5703125" customWidth="1"/>
    <col min="1041" max="1041" width="5.5703125" customWidth="1"/>
    <col min="1042" max="1042" width="8.5703125" customWidth="1"/>
    <col min="1043" max="1043" width="7.85546875" customWidth="1"/>
    <col min="1044" max="1045" width="7.5703125" customWidth="1"/>
    <col min="1046" max="1046" width="7" customWidth="1"/>
    <col min="1047" max="1047" width="8.5703125" customWidth="1"/>
    <col min="1048" max="1048" width="7.85546875" customWidth="1"/>
    <col min="1049" max="1049" width="6.85546875" customWidth="1"/>
    <col min="1050" max="1050" width="6" customWidth="1"/>
    <col min="1051" max="1052" width="7.28515625" customWidth="1"/>
    <col min="1053" max="1054" width="7.5703125" customWidth="1"/>
    <col min="1055" max="1055" width="11.7109375" customWidth="1"/>
    <col min="1056" max="1056" width="10" customWidth="1"/>
    <col min="1057" max="1057" width="11.85546875" customWidth="1"/>
    <col min="1058" max="1060" width="0" hidden="1" customWidth="1"/>
    <col min="1061" max="1061" width="7.28515625" customWidth="1"/>
    <col min="1062" max="1062" width="7.85546875" customWidth="1"/>
    <col min="1063" max="1063" width="6.140625" customWidth="1"/>
    <col min="1064" max="1064" width="6.85546875" customWidth="1"/>
    <col min="1065" max="1065" width="7.28515625" customWidth="1"/>
    <col min="1277" max="1277" width="6" customWidth="1"/>
    <col min="1278" max="1278" width="14.85546875" customWidth="1"/>
    <col min="1279" max="1279" width="10.7109375" customWidth="1"/>
    <col min="1280" max="1280" width="8.42578125" customWidth="1"/>
    <col min="1281" max="1281" width="8" customWidth="1"/>
    <col min="1282" max="1282" width="7.5703125" customWidth="1"/>
    <col min="1283" max="1283" width="7" customWidth="1"/>
    <col min="1284" max="1284" width="8.5703125" customWidth="1"/>
    <col min="1285" max="1285" width="6.42578125" customWidth="1"/>
    <col min="1286" max="1288" width="7.5703125" customWidth="1"/>
    <col min="1289" max="1289" width="6.5703125" customWidth="1"/>
    <col min="1290" max="1290" width="6.85546875" customWidth="1"/>
    <col min="1291" max="1292" width="7.7109375" customWidth="1"/>
    <col min="1293" max="1293" width="8.7109375" customWidth="1"/>
    <col min="1294" max="1294" width="8.42578125" customWidth="1"/>
    <col min="1295" max="1296" width="8.5703125" customWidth="1"/>
    <col min="1297" max="1297" width="5.5703125" customWidth="1"/>
    <col min="1298" max="1298" width="8.5703125" customWidth="1"/>
    <col min="1299" max="1299" width="7.85546875" customWidth="1"/>
    <col min="1300" max="1301" width="7.5703125" customWidth="1"/>
    <col min="1302" max="1302" width="7" customWidth="1"/>
    <col min="1303" max="1303" width="8.5703125" customWidth="1"/>
    <col min="1304" max="1304" width="7.85546875" customWidth="1"/>
    <col min="1305" max="1305" width="6.85546875" customWidth="1"/>
    <col min="1306" max="1306" width="6" customWidth="1"/>
    <col min="1307" max="1308" width="7.28515625" customWidth="1"/>
    <col min="1309" max="1310" width="7.5703125" customWidth="1"/>
    <col min="1311" max="1311" width="11.7109375" customWidth="1"/>
    <col min="1312" max="1312" width="10" customWidth="1"/>
    <col min="1313" max="1313" width="11.85546875" customWidth="1"/>
    <col min="1314" max="1316" width="0" hidden="1" customWidth="1"/>
    <col min="1317" max="1317" width="7.28515625" customWidth="1"/>
    <col min="1318" max="1318" width="7.85546875" customWidth="1"/>
    <col min="1319" max="1319" width="6.140625" customWidth="1"/>
    <col min="1320" max="1320" width="6.85546875" customWidth="1"/>
    <col min="1321" max="1321" width="7.28515625" customWidth="1"/>
    <col min="1533" max="1533" width="6" customWidth="1"/>
    <col min="1534" max="1534" width="14.85546875" customWidth="1"/>
    <col min="1535" max="1535" width="10.7109375" customWidth="1"/>
    <col min="1536" max="1536" width="8.42578125" customWidth="1"/>
    <col min="1537" max="1537" width="8" customWidth="1"/>
    <col min="1538" max="1538" width="7.5703125" customWidth="1"/>
    <col min="1539" max="1539" width="7" customWidth="1"/>
    <col min="1540" max="1540" width="8.5703125" customWidth="1"/>
    <col min="1541" max="1541" width="6.42578125" customWidth="1"/>
    <col min="1542" max="1544" width="7.5703125" customWidth="1"/>
    <col min="1545" max="1545" width="6.5703125" customWidth="1"/>
    <col min="1546" max="1546" width="6.85546875" customWidth="1"/>
    <col min="1547" max="1548" width="7.7109375" customWidth="1"/>
    <col min="1549" max="1549" width="8.7109375" customWidth="1"/>
    <col min="1550" max="1550" width="8.42578125" customWidth="1"/>
    <col min="1551" max="1552" width="8.5703125" customWidth="1"/>
    <col min="1553" max="1553" width="5.5703125" customWidth="1"/>
    <col min="1554" max="1554" width="8.5703125" customWidth="1"/>
    <col min="1555" max="1555" width="7.85546875" customWidth="1"/>
    <col min="1556" max="1557" width="7.5703125" customWidth="1"/>
    <col min="1558" max="1558" width="7" customWidth="1"/>
    <col min="1559" max="1559" width="8.5703125" customWidth="1"/>
    <col min="1560" max="1560" width="7.85546875" customWidth="1"/>
    <col min="1561" max="1561" width="6.85546875" customWidth="1"/>
    <col min="1562" max="1562" width="6" customWidth="1"/>
    <col min="1563" max="1564" width="7.28515625" customWidth="1"/>
    <col min="1565" max="1566" width="7.5703125" customWidth="1"/>
    <col min="1567" max="1567" width="11.7109375" customWidth="1"/>
    <col min="1568" max="1568" width="10" customWidth="1"/>
    <col min="1569" max="1569" width="11.85546875" customWidth="1"/>
    <col min="1570" max="1572" width="0" hidden="1" customWidth="1"/>
    <col min="1573" max="1573" width="7.28515625" customWidth="1"/>
    <col min="1574" max="1574" width="7.85546875" customWidth="1"/>
    <col min="1575" max="1575" width="6.140625" customWidth="1"/>
    <col min="1576" max="1576" width="6.85546875" customWidth="1"/>
    <col min="1577" max="1577" width="7.28515625" customWidth="1"/>
    <col min="1789" max="1789" width="6" customWidth="1"/>
    <col min="1790" max="1790" width="14.85546875" customWidth="1"/>
    <col min="1791" max="1791" width="10.7109375" customWidth="1"/>
    <col min="1792" max="1792" width="8.42578125" customWidth="1"/>
    <col min="1793" max="1793" width="8" customWidth="1"/>
    <col min="1794" max="1794" width="7.5703125" customWidth="1"/>
    <col min="1795" max="1795" width="7" customWidth="1"/>
    <col min="1796" max="1796" width="8.5703125" customWidth="1"/>
    <col min="1797" max="1797" width="6.42578125" customWidth="1"/>
    <col min="1798" max="1800" width="7.5703125" customWidth="1"/>
    <col min="1801" max="1801" width="6.5703125" customWidth="1"/>
    <col min="1802" max="1802" width="6.85546875" customWidth="1"/>
    <col min="1803" max="1804" width="7.7109375" customWidth="1"/>
    <col min="1805" max="1805" width="8.7109375" customWidth="1"/>
    <col min="1806" max="1806" width="8.42578125" customWidth="1"/>
    <col min="1807" max="1808" width="8.5703125" customWidth="1"/>
    <col min="1809" max="1809" width="5.5703125" customWidth="1"/>
    <col min="1810" max="1810" width="8.5703125" customWidth="1"/>
    <col min="1811" max="1811" width="7.85546875" customWidth="1"/>
    <col min="1812" max="1813" width="7.5703125" customWidth="1"/>
    <col min="1814" max="1814" width="7" customWidth="1"/>
    <col min="1815" max="1815" width="8.5703125" customWidth="1"/>
    <col min="1816" max="1816" width="7.85546875" customWidth="1"/>
    <col min="1817" max="1817" width="6.85546875" customWidth="1"/>
    <col min="1818" max="1818" width="6" customWidth="1"/>
    <col min="1819" max="1820" width="7.28515625" customWidth="1"/>
    <col min="1821" max="1822" width="7.5703125" customWidth="1"/>
    <col min="1823" max="1823" width="11.7109375" customWidth="1"/>
    <col min="1824" max="1824" width="10" customWidth="1"/>
    <col min="1825" max="1825" width="11.85546875" customWidth="1"/>
    <col min="1826" max="1828" width="0" hidden="1" customWidth="1"/>
    <col min="1829" max="1829" width="7.28515625" customWidth="1"/>
    <col min="1830" max="1830" width="7.85546875" customWidth="1"/>
    <col min="1831" max="1831" width="6.140625" customWidth="1"/>
    <col min="1832" max="1832" width="6.85546875" customWidth="1"/>
    <col min="1833" max="1833" width="7.28515625" customWidth="1"/>
    <col min="2045" max="2045" width="6" customWidth="1"/>
    <col min="2046" max="2046" width="14.85546875" customWidth="1"/>
    <col min="2047" max="2047" width="10.7109375" customWidth="1"/>
    <col min="2048" max="2048" width="8.42578125" customWidth="1"/>
    <col min="2049" max="2049" width="8" customWidth="1"/>
    <col min="2050" max="2050" width="7.5703125" customWidth="1"/>
    <col min="2051" max="2051" width="7" customWidth="1"/>
    <col min="2052" max="2052" width="8.5703125" customWidth="1"/>
    <col min="2053" max="2053" width="6.42578125" customWidth="1"/>
    <col min="2054" max="2056" width="7.5703125" customWidth="1"/>
    <col min="2057" max="2057" width="6.5703125" customWidth="1"/>
    <col min="2058" max="2058" width="6.85546875" customWidth="1"/>
    <col min="2059" max="2060" width="7.7109375" customWidth="1"/>
    <col min="2061" max="2061" width="8.7109375" customWidth="1"/>
    <col min="2062" max="2062" width="8.42578125" customWidth="1"/>
    <col min="2063" max="2064" width="8.5703125" customWidth="1"/>
    <col min="2065" max="2065" width="5.5703125" customWidth="1"/>
    <col min="2066" max="2066" width="8.5703125" customWidth="1"/>
    <col min="2067" max="2067" width="7.85546875" customWidth="1"/>
    <col min="2068" max="2069" width="7.5703125" customWidth="1"/>
    <col min="2070" max="2070" width="7" customWidth="1"/>
    <col min="2071" max="2071" width="8.5703125" customWidth="1"/>
    <col min="2072" max="2072" width="7.85546875" customWidth="1"/>
    <col min="2073" max="2073" width="6.85546875" customWidth="1"/>
    <col min="2074" max="2074" width="6" customWidth="1"/>
    <col min="2075" max="2076" width="7.28515625" customWidth="1"/>
    <col min="2077" max="2078" width="7.5703125" customWidth="1"/>
    <col min="2079" max="2079" width="11.7109375" customWidth="1"/>
    <col min="2080" max="2080" width="10" customWidth="1"/>
    <col min="2081" max="2081" width="11.85546875" customWidth="1"/>
    <col min="2082" max="2084" width="0" hidden="1" customWidth="1"/>
    <col min="2085" max="2085" width="7.28515625" customWidth="1"/>
    <col min="2086" max="2086" width="7.85546875" customWidth="1"/>
    <col min="2087" max="2087" width="6.140625" customWidth="1"/>
    <col min="2088" max="2088" width="6.85546875" customWidth="1"/>
    <col min="2089" max="2089" width="7.28515625" customWidth="1"/>
    <col min="2301" max="2301" width="6" customWidth="1"/>
    <col min="2302" max="2302" width="14.85546875" customWidth="1"/>
    <col min="2303" max="2303" width="10.7109375" customWidth="1"/>
    <col min="2304" max="2304" width="8.42578125" customWidth="1"/>
    <col min="2305" max="2305" width="8" customWidth="1"/>
    <col min="2306" max="2306" width="7.5703125" customWidth="1"/>
    <col min="2307" max="2307" width="7" customWidth="1"/>
    <col min="2308" max="2308" width="8.5703125" customWidth="1"/>
    <col min="2309" max="2309" width="6.42578125" customWidth="1"/>
    <col min="2310" max="2312" width="7.5703125" customWidth="1"/>
    <col min="2313" max="2313" width="6.5703125" customWidth="1"/>
    <col min="2314" max="2314" width="6.85546875" customWidth="1"/>
    <col min="2315" max="2316" width="7.7109375" customWidth="1"/>
    <col min="2317" max="2317" width="8.7109375" customWidth="1"/>
    <col min="2318" max="2318" width="8.42578125" customWidth="1"/>
    <col min="2319" max="2320" width="8.5703125" customWidth="1"/>
    <col min="2321" max="2321" width="5.5703125" customWidth="1"/>
    <col min="2322" max="2322" width="8.5703125" customWidth="1"/>
    <col min="2323" max="2323" width="7.85546875" customWidth="1"/>
    <col min="2324" max="2325" width="7.5703125" customWidth="1"/>
    <col min="2326" max="2326" width="7" customWidth="1"/>
    <col min="2327" max="2327" width="8.5703125" customWidth="1"/>
    <col min="2328" max="2328" width="7.85546875" customWidth="1"/>
    <col min="2329" max="2329" width="6.85546875" customWidth="1"/>
    <col min="2330" max="2330" width="6" customWidth="1"/>
    <col min="2331" max="2332" width="7.28515625" customWidth="1"/>
    <col min="2333" max="2334" width="7.5703125" customWidth="1"/>
    <col min="2335" max="2335" width="11.7109375" customWidth="1"/>
    <col min="2336" max="2336" width="10" customWidth="1"/>
    <col min="2337" max="2337" width="11.85546875" customWidth="1"/>
    <col min="2338" max="2340" width="0" hidden="1" customWidth="1"/>
    <col min="2341" max="2341" width="7.28515625" customWidth="1"/>
    <col min="2342" max="2342" width="7.85546875" customWidth="1"/>
    <col min="2343" max="2343" width="6.140625" customWidth="1"/>
    <col min="2344" max="2344" width="6.85546875" customWidth="1"/>
    <col min="2345" max="2345" width="7.28515625" customWidth="1"/>
    <col min="2557" max="2557" width="6" customWidth="1"/>
    <col min="2558" max="2558" width="14.85546875" customWidth="1"/>
    <col min="2559" max="2559" width="10.7109375" customWidth="1"/>
    <col min="2560" max="2560" width="8.42578125" customWidth="1"/>
    <col min="2561" max="2561" width="8" customWidth="1"/>
    <col min="2562" max="2562" width="7.5703125" customWidth="1"/>
    <col min="2563" max="2563" width="7" customWidth="1"/>
    <col min="2564" max="2564" width="8.5703125" customWidth="1"/>
    <col min="2565" max="2565" width="6.42578125" customWidth="1"/>
    <col min="2566" max="2568" width="7.5703125" customWidth="1"/>
    <col min="2569" max="2569" width="6.5703125" customWidth="1"/>
    <col min="2570" max="2570" width="6.85546875" customWidth="1"/>
    <col min="2571" max="2572" width="7.7109375" customWidth="1"/>
    <col min="2573" max="2573" width="8.7109375" customWidth="1"/>
    <col min="2574" max="2574" width="8.42578125" customWidth="1"/>
    <col min="2575" max="2576" width="8.5703125" customWidth="1"/>
    <col min="2577" max="2577" width="5.5703125" customWidth="1"/>
    <col min="2578" max="2578" width="8.5703125" customWidth="1"/>
    <col min="2579" max="2579" width="7.85546875" customWidth="1"/>
    <col min="2580" max="2581" width="7.5703125" customWidth="1"/>
    <col min="2582" max="2582" width="7" customWidth="1"/>
    <col min="2583" max="2583" width="8.5703125" customWidth="1"/>
    <col min="2584" max="2584" width="7.85546875" customWidth="1"/>
    <col min="2585" max="2585" width="6.85546875" customWidth="1"/>
    <col min="2586" max="2586" width="6" customWidth="1"/>
    <col min="2587" max="2588" width="7.28515625" customWidth="1"/>
    <col min="2589" max="2590" width="7.5703125" customWidth="1"/>
    <col min="2591" max="2591" width="11.7109375" customWidth="1"/>
    <col min="2592" max="2592" width="10" customWidth="1"/>
    <col min="2593" max="2593" width="11.85546875" customWidth="1"/>
    <col min="2594" max="2596" width="0" hidden="1" customWidth="1"/>
    <col min="2597" max="2597" width="7.28515625" customWidth="1"/>
    <col min="2598" max="2598" width="7.85546875" customWidth="1"/>
    <col min="2599" max="2599" width="6.140625" customWidth="1"/>
    <col min="2600" max="2600" width="6.85546875" customWidth="1"/>
    <col min="2601" max="2601" width="7.28515625" customWidth="1"/>
    <col min="2813" max="2813" width="6" customWidth="1"/>
    <col min="2814" max="2814" width="14.85546875" customWidth="1"/>
    <col min="2815" max="2815" width="10.7109375" customWidth="1"/>
    <col min="2816" max="2816" width="8.42578125" customWidth="1"/>
    <col min="2817" max="2817" width="8" customWidth="1"/>
    <col min="2818" max="2818" width="7.5703125" customWidth="1"/>
    <col min="2819" max="2819" width="7" customWidth="1"/>
    <col min="2820" max="2820" width="8.5703125" customWidth="1"/>
    <col min="2821" max="2821" width="6.42578125" customWidth="1"/>
    <col min="2822" max="2824" width="7.5703125" customWidth="1"/>
    <col min="2825" max="2825" width="6.5703125" customWidth="1"/>
    <col min="2826" max="2826" width="6.85546875" customWidth="1"/>
    <col min="2827" max="2828" width="7.7109375" customWidth="1"/>
    <col min="2829" max="2829" width="8.7109375" customWidth="1"/>
    <col min="2830" max="2830" width="8.42578125" customWidth="1"/>
    <col min="2831" max="2832" width="8.5703125" customWidth="1"/>
    <col min="2833" max="2833" width="5.5703125" customWidth="1"/>
    <col min="2834" max="2834" width="8.5703125" customWidth="1"/>
    <col min="2835" max="2835" width="7.85546875" customWidth="1"/>
    <col min="2836" max="2837" width="7.5703125" customWidth="1"/>
    <col min="2838" max="2838" width="7" customWidth="1"/>
    <col min="2839" max="2839" width="8.5703125" customWidth="1"/>
    <col min="2840" max="2840" width="7.85546875" customWidth="1"/>
    <col min="2841" max="2841" width="6.85546875" customWidth="1"/>
    <col min="2842" max="2842" width="6" customWidth="1"/>
    <col min="2843" max="2844" width="7.28515625" customWidth="1"/>
    <col min="2845" max="2846" width="7.5703125" customWidth="1"/>
    <col min="2847" max="2847" width="11.7109375" customWidth="1"/>
    <col min="2848" max="2848" width="10" customWidth="1"/>
    <col min="2849" max="2849" width="11.85546875" customWidth="1"/>
    <col min="2850" max="2852" width="0" hidden="1" customWidth="1"/>
    <col min="2853" max="2853" width="7.28515625" customWidth="1"/>
    <col min="2854" max="2854" width="7.85546875" customWidth="1"/>
    <col min="2855" max="2855" width="6.140625" customWidth="1"/>
    <col min="2856" max="2856" width="6.85546875" customWidth="1"/>
    <col min="2857" max="2857" width="7.28515625" customWidth="1"/>
    <col min="3069" max="3069" width="6" customWidth="1"/>
    <col min="3070" max="3070" width="14.85546875" customWidth="1"/>
    <col min="3071" max="3071" width="10.7109375" customWidth="1"/>
    <col min="3072" max="3072" width="8.42578125" customWidth="1"/>
    <col min="3073" max="3073" width="8" customWidth="1"/>
    <col min="3074" max="3074" width="7.5703125" customWidth="1"/>
    <col min="3075" max="3075" width="7" customWidth="1"/>
    <col min="3076" max="3076" width="8.5703125" customWidth="1"/>
    <col min="3077" max="3077" width="6.42578125" customWidth="1"/>
    <col min="3078" max="3080" width="7.5703125" customWidth="1"/>
    <col min="3081" max="3081" width="6.5703125" customWidth="1"/>
    <col min="3082" max="3082" width="6.85546875" customWidth="1"/>
    <col min="3083" max="3084" width="7.7109375" customWidth="1"/>
    <col min="3085" max="3085" width="8.7109375" customWidth="1"/>
    <col min="3086" max="3086" width="8.42578125" customWidth="1"/>
    <col min="3087" max="3088" width="8.5703125" customWidth="1"/>
    <col min="3089" max="3089" width="5.5703125" customWidth="1"/>
    <col min="3090" max="3090" width="8.5703125" customWidth="1"/>
    <col min="3091" max="3091" width="7.85546875" customWidth="1"/>
    <col min="3092" max="3093" width="7.5703125" customWidth="1"/>
    <col min="3094" max="3094" width="7" customWidth="1"/>
    <col min="3095" max="3095" width="8.5703125" customWidth="1"/>
    <col min="3096" max="3096" width="7.85546875" customWidth="1"/>
    <col min="3097" max="3097" width="6.85546875" customWidth="1"/>
    <col min="3098" max="3098" width="6" customWidth="1"/>
    <col min="3099" max="3100" width="7.28515625" customWidth="1"/>
    <col min="3101" max="3102" width="7.5703125" customWidth="1"/>
    <col min="3103" max="3103" width="11.7109375" customWidth="1"/>
    <col min="3104" max="3104" width="10" customWidth="1"/>
    <col min="3105" max="3105" width="11.85546875" customWidth="1"/>
    <col min="3106" max="3108" width="0" hidden="1" customWidth="1"/>
    <col min="3109" max="3109" width="7.28515625" customWidth="1"/>
    <col min="3110" max="3110" width="7.85546875" customWidth="1"/>
    <col min="3111" max="3111" width="6.140625" customWidth="1"/>
    <col min="3112" max="3112" width="6.85546875" customWidth="1"/>
    <col min="3113" max="3113" width="7.28515625" customWidth="1"/>
    <col min="3325" max="3325" width="6" customWidth="1"/>
    <col min="3326" max="3326" width="14.85546875" customWidth="1"/>
    <col min="3327" max="3327" width="10.7109375" customWidth="1"/>
    <col min="3328" max="3328" width="8.42578125" customWidth="1"/>
    <col min="3329" max="3329" width="8" customWidth="1"/>
    <col min="3330" max="3330" width="7.5703125" customWidth="1"/>
    <col min="3331" max="3331" width="7" customWidth="1"/>
    <col min="3332" max="3332" width="8.5703125" customWidth="1"/>
    <col min="3333" max="3333" width="6.42578125" customWidth="1"/>
    <col min="3334" max="3336" width="7.5703125" customWidth="1"/>
    <col min="3337" max="3337" width="6.5703125" customWidth="1"/>
    <col min="3338" max="3338" width="6.85546875" customWidth="1"/>
    <col min="3339" max="3340" width="7.7109375" customWidth="1"/>
    <col min="3341" max="3341" width="8.7109375" customWidth="1"/>
    <col min="3342" max="3342" width="8.42578125" customWidth="1"/>
    <col min="3343" max="3344" width="8.5703125" customWidth="1"/>
    <col min="3345" max="3345" width="5.5703125" customWidth="1"/>
    <col min="3346" max="3346" width="8.5703125" customWidth="1"/>
    <col min="3347" max="3347" width="7.85546875" customWidth="1"/>
    <col min="3348" max="3349" width="7.5703125" customWidth="1"/>
    <col min="3350" max="3350" width="7" customWidth="1"/>
    <col min="3351" max="3351" width="8.5703125" customWidth="1"/>
    <col min="3352" max="3352" width="7.85546875" customWidth="1"/>
    <col min="3353" max="3353" width="6.85546875" customWidth="1"/>
    <col min="3354" max="3354" width="6" customWidth="1"/>
    <col min="3355" max="3356" width="7.28515625" customWidth="1"/>
    <col min="3357" max="3358" width="7.5703125" customWidth="1"/>
    <col min="3359" max="3359" width="11.7109375" customWidth="1"/>
    <col min="3360" max="3360" width="10" customWidth="1"/>
    <col min="3361" max="3361" width="11.85546875" customWidth="1"/>
    <col min="3362" max="3364" width="0" hidden="1" customWidth="1"/>
    <col min="3365" max="3365" width="7.28515625" customWidth="1"/>
    <col min="3366" max="3366" width="7.85546875" customWidth="1"/>
    <col min="3367" max="3367" width="6.140625" customWidth="1"/>
    <col min="3368" max="3368" width="6.85546875" customWidth="1"/>
    <col min="3369" max="3369" width="7.28515625" customWidth="1"/>
    <col min="3581" max="3581" width="6" customWidth="1"/>
    <col min="3582" max="3582" width="14.85546875" customWidth="1"/>
    <col min="3583" max="3583" width="10.7109375" customWidth="1"/>
    <col min="3584" max="3584" width="8.42578125" customWidth="1"/>
    <col min="3585" max="3585" width="8" customWidth="1"/>
    <col min="3586" max="3586" width="7.5703125" customWidth="1"/>
    <col min="3587" max="3587" width="7" customWidth="1"/>
    <col min="3588" max="3588" width="8.5703125" customWidth="1"/>
    <col min="3589" max="3589" width="6.42578125" customWidth="1"/>
    <col min="3590" max="3592" width="7.5703125" customWidth="1"/>
    <col min="3593" max="3593" width="6.5703125" customWidth="1"/>
    <col min="3594" max="3594" width="6.85546875" customWidth="1"/>
    <col min="3595" max="3596" width="7.7109375" customWidth="1"/>
    <col min="3597" max="3597" width="8.7109375" customWidth="1"/>
    <col min="3598" max="3598" width="8.42578125" customWidth="1"/>
    <col min="3599" max="3600" width="8.5703125" customWidth="1"/>
    <col min="3601" max="3601" width="5.5703125" customWidth="1"/>
    <col min="3602" max="3602" width="8.5703125" customWidth="1"/>
    <col min="3603" max="3603" width="7.85546875" customWidth="1"/>
    <col min="3604" max="3605" width="7.5703125" customWidth="1"/>
    <col min="3606" max="3606" width="7" customWidth="1"/>
    <col min="3607" max="3607" width="8.5703125" customWidth="1"/>
    <col min="3608" max="3608" width="7.85546875" customWidth="1"/>
    <col min="3609" max="3609" width="6.85546875" customWidth="1"/>
    <col min="3610" max="3610" width="6" customWidth="1"/>
    <col min="3611" max="3612" width="7.28515625" customWidth="1"/>
    <col min="3613" max="3614" width="7.5703125" customWidth="1"/>
    <col min="3615" max="3615" width="11.7109375" customWidth="1"/>
    <col min="3616" max="3616" width="10" customWidth="1"/>
    <col min="3617" max="3617" width="11.85546875" customWidth="1"/>
    <col min="3618" max="3620" width="0" hidden="1" customWidth="1"/>
    <col min="3621" max="3621" width="7.28515625" customWidth="1"/>
    <col min="3622" max="3622" width="7.85546875" customWidth="1"/>
    <col min="3623" max="3623" width="6.140625" customWidth="1"/>
    <col min="3624" max="3624" width="6.85546875" customWidth="1"/>
    <col min="3625" max="3625" width="7.28515625" customWidth="1"/>
    <col min="3837" max="3837" width="6" customWidth="1"/>
    <col min="3838" max="3838" width="14.85546875" customWidth="1"/>
    <col min="3839" max="3839" width="10.7109375" customWidth="1"/>
    <col min="3840" max="3840" width="8.42578125" customWidth="1"/>
    <col min="3841" max="3841" width="8" customWidth="1"/>
    <col min="3842" max="3842" width="7.5703125" customWidth="1"/>
    <col min="3843" max="3843" width="7" customWidth="1"/>
    <col min="3844" max="3844" width="8.5703125" customWidth="1"/>
    <col min="3845" max="3845" width="6.42578125" customWidth="1"/>
    <col min="3846" max="3848" width="7.5703125" customWidth="1"/>
    <col min="3849" max="3849" width="6.5703125" customWidth="1"/>
    <col min="3850" max="3850" width="6.85546875" customWidth="1"/>
    <col min="3851" max="3852" width="7.7109375" customWidth="1"/>
    <col min="3853" max="3853" width="8.7109375" customWidth="1"/>
    <col min="3854" max="3854" width="8.42578125" customWidth="1"/>
    <col min="3855" max="3856" width="8.5703125" customWidth="1"/>
    <col min="3857" max="3857" width="5.5703125" customWidth="1"/>
    <col min="3858" max="3858" width="8.5703125" customWidth="1"/>
    <col min="3859" max="3859" width="7.85546875" customWidth="1"/>
    <col min="3860" max="3861" width="7.5703125" customWidth="1"/>
    <col min="3862" max="3862" width="7" customWidth="1"/>
    <col min="3863" max="3863" width="8.5703125" customWidth="1"/>
    <col min="3864" max="3864" width="7.85546875" customWidth="1"/>
    <col min="3865" max="3865" width="6.85546875" customWidth="1"/>
    <col min="3866" max="3866" width="6" customWidth="1"/>
    <col min="3867" max="3868" width="7.28515625" customWidth="1"/>
    <col min="3869" max="3870" width="7.5703125" customWidth="1"/>
    <col min="3871" max="3871" width="11.7109375" customWidth="1"/>
    <col min="3872" max="3872" width="10" customWidth="1"/>
    <col min="3873" max="3873" width="11.85546875" customWidth="1"/>
    <col min="3874" max="3876" width="0" hidden="1" customWidth="1"/>
    <col min="3877" max="3877" width="7.28515625" customWidth="1"/>
    <col min="3878" max="3878" width="7.85546875" customWidth="1"/>
    <col min="3879" max="3879" width="6.140625" customWidth="1"/>
    <col min="3880" max="3880" width="6.85546875" customWidth="1"/>
    <col min="3881" max="3881" width="7.28515625" customWidth="1"/>
    <col min="4093" max="4093" width="6" customWidth="1"/>
    <col min="4094" max="4094" width="14.85546875" customWidth="1"/>
    <col min="4095" max="4095" width="10.7109375" customWidth="1"/>
    <col min="4096" max="4096" width="8.42578125" customWidth="1"/>
    <col min="4097" max="4097" width="8" customWidth="1"/>
    <col min="4098" max="4098" width="7.5703125" customWidth="1"/>
    <col min="4099" max="4099" width="7" customWidth="1"/>
    <col min="4100" max="4100" width="8.5703125" customWidth="1"/>
    <col min="4101" max="4101" width="6.42578125" customWidth="1"/>
    <col min="4102" max="4104" width="7.5703125" customWidth="1"/>
    <col min="4105" max="4105" width="6.5703125" customWidth="1"/>
    <col min="4106" max="4106" width="6.85546875" customWidth="1"/>
    <col min="4107" max="4108" width="7.7109375" customWidth="1"/>
    <col min="4109" max="4109" width="8.7109375" customWidth="1"/>
    <col min="4110" max="4110" width="8.42578125" customWidth="1"/>
    <col min="4111" max="4112" width="8.5703125" customWidth="1"/>
    <col min="4113" max="4113" width="5.5703125" customWidth="1"/>
    <col min="4114" max="4114" width="8.5703125" customWidth="1"/>
    <col min="4115" max="4115" width="7.85546875" customWidth="1"/>
    <col min="4116" max="4117" width="7.5703125" customWidth="1"/>
    <col min="4118" max="4118" width="7" customWidth="1"/>
    <col min="4119" max="4119" width="8.5703125" customWidth="1"/>
    <col min="4120" max="4120" width="7.85546875" customWidth="1"/>
    <col min="4121" max="4121" width="6.85546875" customWidth="1"/>
    <col min="4122" max="4122" width="6" customWidth="1"/>
    <col min="4123" max="4124" width="7.28515625" customWidth="1"/>
    <col min="4125" max="4126" width="7.5703125" customWidth="1"/>
    <col min="4127" max="4127" width="11.7109375" customWidth="1"/>
    <col min="4128" max="4128" width="10" customWidth="1"/>
    <col min="4129" max="4129" width="11.85546875" customWidth="1"/>
    <col min="4130" max="4132" width="0" hidden="1" customWidth="1"/>
    <col min="4133" max="4133" width="7.28515625" customWidth="1"/>
    <col min="4134" max="4134" width="7.85546875" customWidth="1"/>
    <col min="4135" max="4135" width="6.140625" customWidth="1"/>
    <col min="4136" max="4136" width="6.85546875" customWidth="1"/>
    <col min="4137" max="4137" width="7.28515625" customWidth="1"/>
    <col min="4349" max="4349" width="6" customWidth="1"/>
    <col min="4350" max="4350" width="14.85546875" customWidth="1"/>
    <col min="4351" max="4351" width="10.7109375" customWidth="1"/>
    <col min="4352" max="4352" width="8.42578125" customWidth="1"/>
    <col min="4353" max="4353" width="8" customWidth="1"/>
    <col min="4354" max="4354" width="7.5703125" customWidth="1"/>
    <col min="4355" max="4355" width="7" customWidth="1"/>
    <col min="4356" max="4356" width="8.5703125" customWidth="1"/>
    <col min="4357" max="4357" width="6.42578125" customWidth="1"/>
    <col min="4358" max="4360" width="7.5703125" customWidth="1"/>
    <col min="4361" max="4361" width="6.5703125" customWidth="1"/>
    <col min="4362" max="4362" width="6.85546875" customWidth="1"/>
    <col min="4363" max="4364" width="7.7109375" customWidth="1"/>
    <col min="4365" max="4365" width="8.7109375" customWidth="1"/>
    <col min="4366" max="4366" width="8.42578125" customWidth="1"/>
    <col min="4367" max="4368" width="8.5703125" customWidth="1"/>
    <col min="4369" max="4369" width="5.5703125" customWidth="1"/>
    <col min="4370" max="4370" width="8.5703125" customWidth="1"/>
    <col min="4371" max="4371" width="7.85546875" customWidth="1"/>
    <col min="4372" max="4373" width="7.5703125" customWidth="1"/>
    <col min="4374" max="4374" width="7" customWidth="1"/>
    <col min="4375" max="4375" width="8.5703125" customWidth="1"/>
    <col min="4376" max="4376" width="7.85546875" customWidth="1"/>
    <col min="4377" max="4377" width="6.85546875" customWidth="1"/>
    <col min="4378" max="4378" width="6" customWidth="1"/>
    <col min="4379" max="4380" width="7.28515625" customWidth="1"/>
    <col min="4381" max="4382" width="7.5703125" customWidth="1"/>
    <col min="4383" max="4383" width="11.7109375" customWidth="1"/>
    <col min="4384" max="4384" width="10" customWidth="1"/>
    <col min="4385" max="4385" width="11.85546875" customWidth="1"/>
    <col min="4386" max="4388" width="0" hidden="1" customWidth="1"/>
    <col min="4389" max="4389" width="7.28515625" customWidth="1"/>
    <col min="4390" max="4390" width="7.85546875" customWidth="1"/>
    <col min="4391" max="4391" width="6.140625" customWidth="1"/>
    <col min="4392" max="4392" width="6.85546875" customWidth="1"/>
    <col min="4393" max="4393" width="7.28515625" customWidth="1"/>
    <col min="4605" max="4605" width="6" customWidth="1"/>
    <col min="4606" max="4606" width="14.85546875" customWidth="1"/>
    <col min="4607" max="4607" width="10.7109375" customWidth="1"/>
    <col min="4608" max="4608" width="8.42578125" customWidth="1"/>
    <col min="4609" max="4609" width="8" customWidth="1"/>
    <col min="4610" max="4610" width="7.5703125" customWidth="1"/>
    <col min="4611" max="4611" width="7" customWidth="1"/>
    <col min="4612" max="4612" width="8.5703125" customWidth="1"/>
    <col min="4613" max="4613" width="6.42578125" customWidth="1"/>
    <col min="4614" max="4616" width="7.5703125" customWidth="1"/>
    <col min="4617" max="4617" width="6.5703125" customWidth="1"/>
    <col min="4618" max="4618" width="6.85546875" customWidth="1"/>
    <col min="4619" max="4620" width="7.7109375" customWidth="1"/>
    <col min="4621" max="4621" width="8.7109375" customWidth="1"/>
    <col min="4622" max="4622" width="8.42578125" customWidth="1"/>
    <col min="4623" max="4624" width="8.5703125" customWidth="1"/>
    <col min="4625" max="4625" width="5.5703125" customWidth="1"/>
    <col min="4626" max="4626" width="8.5703125" customWidth="1"/>
    <col min="4627" max="4627" width="7.85546875" customWidth="1"/>
    <col min="4628" max="4629" width="7.5703125" customWidth="1"/>
    <col min="4630" max="4630" width="7" customWidth="1"/>
    <col min="4631" max="4631" width="8.5703125" customWidth="1"/>
    <col min="4632" max="4632" width="7.85546875" customWidth="1"/>
    <col min="4633" max="4633" width="6.85546875" customWidth="1"/>
    <col min="4634" max="4634" width="6" customWidth="1"/>
    <col min="4635" max="4636" width="7.28515625" customWidth="1"/>
    <col min="4637" max="4638" width="7.5703125" customWidth="1"/>
    <col min="4639" max="4639" width="11.7109375" customWidth="1"/>
    <col min="4640" max="4640" width="10" customWidth="1"/>
    <col min="4641" max="4641" width="11.85546875" customWidth="1"/>
    <col min="4642" max="4644" width="0" hidden="1" customWidth="1"/>
    <col min="4645" max="4645" width="7.28515625" customWidth="1"/>
    <col min="4646" max="4646" width="7.85546875" customWidth="1"/>
    <col min="4647" max="4647" width="6.140625" customWidth="1"/>
    <col min="4648" max="4648" width="6.85546875" customWidth="1"/>
    <col min="4649" max="4649" width="7.28515625" customWidth="1"/>
    <col min="4861" max="4861" width="6" customWidth="1"/>
    <col min="4862" max="4862" width="14.85546875" customWidth="1"/>
    <col min="4863" max="4863" width="10.7109375" customWidth="1"/>
    <col min="4864" max="4864" width="8.42578125" customWidth="1"/>
    <col min="4865" max="4865" width="8" customWidth="1"/>
    <col min="4866" max="4866" width="7.5703125" customWidth="1"/>
    <col min="4867" max="4867" width="7" customWidth="1"/>
    <col min="4868" max="4868" width="8.5703125" customWidth="1"/>
    <col min="4869" max="4869" width="6.42578125" customWidth="1"/>
    <col min="4870" max="4872" width="7.5703125" customWidth="1"/>
    <col min="4873" max="4873" width="6.5703125" customWidth="1"/>
    <col min="4874" max="4874" width="6.85546875" customWidth="1"/>
    <col min="4875" max="4876" width="7.7109375" customWidth="1"/>
    <col min="4877" max="4877" width="8.7109375" customWidth="1"/>
    <col min="4878" max="4878" width="8.42578125" customWidth="1"/>
    <col min="4879" max="4880" width="8.5703125" customWidth="1"/>
    <col min="4881" max="4881" width="5.5703125" customWidth="1"/>
    <col min="4882" max="4882" width="8.5703125" customWidth="1"/>
    <col min="4883" max="4883" width="7.85546875" customWidth="1"/>
    <col min="4884" max="4885" width="7.5703125" customWidth="1"/>
    <col min="4886" max="4886" width="7" customWidth="1"/>
    <col min="4887" max="4887" width="8.5703125" customWidth="1"/>
    <col min="4888" max="4888" width="7.85546875" customWidth="1"/>
    <col min="4889" max="4889" width="6.85546875" customWidth="1"/>
    <col min="4890" max="4890" width="6" customWidth="1"/>
    <col min="4891" max="4892" width="7.28515625" customWidth="1"/>
    <col min="4893" max="4894" width="7.5703125" customWidth="1"/>
    <col min="4895" max="4895" width="11.7109375" customWidth="1"/>
    <col min="4896" max="4896" width="10" customWidth="1"/>
    <col min="4897" max="4897" width="11.85546875" customWidth="1"/>
    <col min="4898" max="4900" width="0" hidden="1" customWidth="1"/>
    <col min="4901" max="4901" width="7.28515625" customWidth="1"/>
    <col min="4902" max="4902" width="7.85546875" customWidth="1"/>
    <col min="4903" max="4903" width="6.140625" customWidth="1"/>
    <col min="4904" max="4904" width="6.85546875" customWidth="1"/>
    <col min="4905" max="4905" width="7.28515625" customWidth="1"/>
    <col min="5117" max="5117" width="6" customWidth="1"/>
    <col min="5118" max="5118" width="14.85546875" customWidth="1"/>
    <col min="5119" max="5119" width="10.7109375" customWidth="1"/>
    <col min="5120" max="5120" width="8.42578125" customWidth="1"/>
    <col min="5121" max="5121" width="8" customWidth="1"/>
    <col min="5122" max="5122" width="7.5703125" customWidth="1"/>
    <col min="5123" max="5123" width="7" customWidth="1"/>
    <col min="5124" max="5124" width="8.5703125" customWidth="1"/>
    <col min="5125" max="5125" width="6.42578125" customWidth="1"/>
    <col min="5126" max="5128" width="7.5703125" customWidth="1"/>
    <col min="5129" max="5129" width="6.5703125" customWidth="1"/>
    <col min="5130" max="5130" width="6.85546875" customWidth="1"/>
    <col min="5131" max="5132" width="7.7109375" customWidth="1"/>
    <col min="5133" max="5133" width="8.7109375" customWidth="1"/>
    <col min="5134" max="5134" width="8.42578125" customWidth="1"/>
    <col min="5135" max="5136" width="8.5703125" customWidth="1"/>
    <col min="5137" max="5137" width="5.5703125" customWidth="1"/>
    <col min="5138" max="5138" width="8.5703125" customWidth="1"/>
    <col min="5139" max="5139" width="7.85546875" customWidth="1"/>
    <col min="5140" max="5141" width="7.5703125" customWidth="1"/>
    <col min="5142" max="5142" width="7" customWidth="1"/>
    <col min="5143" max="5143" width="8.5703125" customWidth="1"/>
    <col min="5144" max="5144" width="7.85546875" customWidth="1"/>
    <col min="5145" max="5145" width="6.85546875" customWidth="1"/>
    <col min="5146" max="5146" width="6" customWidth="1"/>
    <col min="5147" max="5148" width="7.28515625" customWidth="1"/>
    <col min="5149" max="5150" width="7.5703125" customWidth="1"/>
    <col min="5151" max="5151" width="11.7109375" customWidth="1"/>
    <col min="5152" max="5152" width="10" customWidth="1"/>
    <col min="5153" max="5153" width="11.85546875" customWidth="1"/>
    <col min="5154" max="5156" width="0" hidden="1" customWidth="1"/>
    <col min="5157" max="5157" width="7.28515625" customWidth="1"/>
    <col min="5158" max="5158" width="7.85546875" customWidth="1"/>
    <col min="5159" max="5159" width="6.140625" customWidth="1"/>
    <col min="5160" max="5160" width="6.85546875" customWidth="1"/>
    <col min="5161" max="5161" width="7.28515625" customWidth="1"/>
    <col min="5373" max="5373" width="6" customWidth="1"/>
    <col min="5374" max="5374" width="14.85546875" customWidth="1"/>
    <col min="5375" max="5375" width="10.7109375" customWidth="1"/>
    <col min="5376" max="5376" width="8.42578125" customWidth="1"/>
    <col min="5377" max="5377" width="8" customWidth="1"/>
    <col min="5378" max="5378" width="7.5703125" customWidth="1"/>
    <col min="5379" max="5379" width="7" customWidth="1"/>
    <col min="5380" max="5380" width="8.5703125" customWidth="1"/>
    <col min="5381" max="5381" width="6.42578125" customWidth="1"/>
    <col min="5382" max="5384" width="7.5703125" customWidth="1"/>
    <col min="5385" max="5385" width="6.5703125" customWidth="1"/>
    <col min="5386" max="5386" width="6.85546875" customWidth="1"/>
    <col min="5387" max="5388" width="7.7109375" customWidth="1"/>
    <col min="5389" max="5389" width="8.7109375" customWidth="1"/>
    <col min="5390" max="5390" width="8.42578125" customWidth="1"/>
    <col min="5391" max="5392" width="8.5703125" customWidth="1"/>
    <col min="5393" max="5393" width="5.5703125" customWidth="1"/>
    <col min="5394" max="5394" width="8.5703125" customWidth="1"/>
    <col min="5395" max="5395" width="7.85546875" customWidth="1"/>
    <col min="5396" max="5397" width="7.5703125" customWidth="1"/>
    <col min="5398" max="5398" width="7" customWidth="1"/>
    <col min="5399" max="5399" width="8.5703125" customWidth="1"/>
    <col min="5400" max="5400" width="7.85546875" customWidth="1"/>
    <col min="5401" max="5401" width="6.85546875" customWidth="1"/>
    <col min="5402" max="5402" width="6" customWidth="1"/>
    <col min="5403" max="5404" width="7.28515625" customWidth="1"/>
    <col min="5405" max="5406" width="7.5703125" customWidth="1"/>
    <col min="5407" max="5407" width="11.7109375" customWidth="1"/>
    <col min="5408" max="5408" width="10" customWidth="1"/>
    <col min="5409" max="5409" width="11.85546875" customWidth="1"/>
    <col min="5410" max="5412" width="0" hidden="1" customWidth="1"/>
    <col min="5413" max="5413" width="7.28515625" customWidth="1"/>
    <col min="5414" max="5414" width="7.85546875" customWidth="1"/>
    <col min="5415" max="5415" width="6.140625" customWidth="1"/>
    <col min="5416" max="5416" width="6.85546875" customWidth="1"/>
    <col min="5417" max="5417" width="7.28515625" customWidth="1"/>
    <col min="5629" max="5629" width="6" customWidth="1"/>
    <col min="5630" max="5630" width="14.85546875" customWidth="1"/>
    <col min="5631" max="5631" width="10.7109375" customWidth="1"/>
    <col min="5632" max="5632" width="8.42578125" customWidth="1"/>
    <col min="5633" max="5633" width="8" customWidth="1"/>
    <col min="5634" max="5634" width="7.5703125" customWidth="1"/>
    <col min="5635" max="5635" width="7" customWidth="1"/>
    <col min="5636" max="5636" width="8.5703125" customWidth="1"/>
    <col min="5637" max="5637" width="6.42578125" customWidth="1"/>
    <col min="5638" max="5640" width="7.5703125" customWidth="1"/>
    <col min="5641" max="5641" width="6.5703125" customWidth="1"/>
    <col min="5642" max="5642" width="6.85546875" customWidth="1"/>
    <col min="5643" max="5644" width="7.7109375" customWidth="1"/>
    <col min="5645" max="5645" width="8.7109375" customWidth="1"/>
    <col min="5646" max="5646" width="8.42578125" customWidth="1"/>
    <col min="5647" max="5648" width="8.5703125" customWidth="1"/>
    <col min="5649" max="5649" width="5.5703125" customWidth="1"/>
    <col min="5650" max="5650" width="8.5703125" customWidth="1"/>
    <col min="5651" max="5651" width="7.85546875" customWidth="1"/>
    <col min="5652" max="5653" width="7.5703125" customWidth="1"/>
    <col min="5654" max="5654" width="7" customWidth="1"/>
    <col min="5655" max="5655" width="8.5703125" customWidth="1"/>
    <col min="5656" max="5656" width="7.85546875" customWidth="1"/>
    <col min="5657" max="5657" width="6.85546875" customWidth="1"/>
    <col min="5658" max="5658" width="6" customWidth="1"/>
    <col min="5659" max="5660" width="7.28515625" customWidth="1"/>
    <col min="5661" max="5662" width="7.5703125" customWidth="1"/>
    <col min="5663" max="5663" width="11.7109375" customWidth="1"/>
    <col min="5664" max="5664" width="10" customWidth="1"/>
    <col min="5665" max="5665" width="11.85546875" customWidth="1"/>
    <col min="5666" max="5668" width="0" hidden="1" customWidth="1"/>
    <col min="5669" max="5669" width="7.28515625" customWidth="1"/>
    <col min="5670" max="5670" width="7.85546875" customWidth="1"/>
    <col min="5671" max="5671" width="6.140625" customWidth="1"/>
    <col min="5672" max="5672" width="6.85546875" customWidth="1"/>
    <col min="5673" max="5673" width="7.28515625" customWidth="1"/>
    <col min="5885" max="5885" width="6" customWidth="1"/>
    <col min="5886" max="5886" width="14.85546875" customWidth="1"/>
    <col min="5887" max="5887" width="10.7109375" customWidth="1"/>
    <col min="5888" max="5888" width="8.42578125" customWidth="1"/>
    <col min="5889" max="5889" width="8" customWidth="1"/>
    <col min="5890" max="5890" width="7.5703125" customWidth="1"/>
    <col min="5891" max="5891" width="7" customWidth="1"/>
    <col min="5892" max="5892" width="8.5703125" customWidth="1"/>
    <col min="5893" max="5893" width="6.42578125" customWidth="1"/>
    <col min="5894" max="5896" width="7.5703125" customWidth="1"/>
    <col min="5897" max="5897" width="6.5703125" customWidth="1"/>
    <col min="5898" max="5898" width="6.85546875" customWidth="1"/>
    <col min="5899" max="5900" width="7.7109375" customWidth="1"/>
    <col min="5901" max="5901" width="8.7109375" customWidth="1"/>
    <col min="5902" max="5902" width="8.42578125" customWidth="1"/>
    <col min="5903" max="5904" width="8.5703125" customWidth="1"/>
    <col min="5905" max="5905" width="5.5703125" customWidth="1"/>
    <col min="5906" max="5906" width="8.5703125" customWidth="1"/>
    <col min="5907" max="5907" width="7.85546875" customWidth="1"/>
    <col min="5908" max="5909" width="7.5703125" customWidth="1"/>
    <col min="5910" max="5910" width="7" customWidth="1"/>
    <col min="5911" max="5911" width="8.5703125" customWidth="1"/>
    <col min="5912" max="5912" width="7.85546875" customWidth="1"/>
    <col min="5913" max="5913" width="6.85546875" customWidth="1"/>
    <col min="5914" max="5914" width="6" customWidth="1"/>
    <col min="5915" max="5916" width="7.28515625" customWidth="1"/>
    <col min="5917" max="5918" width="7.5703125" customWidth="1"/>
    <col min="5919" max="5919" width="11.7109375" customWidth="1"/>
    <col min="5920" max="5920" width="10" customWidth="1"/>
    <col min="5921" max="5921" width="11.85546875" customWidth="1"/>
    <col min="5922" max="5924" width="0" hidden="1" customWidth="1"/>
    <col min="5925" max="5925" width="7.28515625" customWidth="1"/>
    <col min="5926" max="5926" width="7.85546875" customWidth="1"/>
    <col min="5927" max="5927" width="6.140625" customWidth="1"/>
    <col min="5928" max="5928" width="6.85546875" customWidth="1"/>
    <col min="5929" max="5929" width="7.28515625" customWidth="1"/>
    <col min="6141" max="6141" width="6" customWidth="1"/>
    <col min="6142" max="6142" width="14.85546875" customWidth="1"/>
    <col min="6143" max="6143" width="10.7109375" customWidth="1"/>
    <col min="6144" max="6144" width="8.42578125" customWidth="1"/>
    <col min="6145" max="6145" width="8" customWidth="1"/>
    <col min="6146" max="6146" width="7.5703125" customWidth="1"/>
    <col min="6147" max="6147" width="7" customWidth="1"/>
    <col min="6148" max="6148" width="8.5703125" customWidth="1"/>
    <col min="6149" max="6149" width="6.42578125" customWidth="1"/>
    <col min="6150" max="6152" width="7.5703125" customWidth="1"/>
    <col min="6153" max="6153" width="6.5703125" customWidth="1"/>
    <col min="6154" max="6154" width="6.85546875" customWidth="1"/>
    <col min="6155" max="6156" width="7.7109375" customWidth="1"/>
    <col min="6157" max="6157" width="8.7109375" customWidth="1"/>
    <col min="6158" max="6158" width="8.42578125" customWidth="1"/>
    <col min="6159" max="6160" width="8.5703125" customWidth="1"/>
    <col min="6161" max="6161" width="5.5703125" customWidth="1"/>
    <col min="6162" max="6162" width="8.5703125" customWidth="1"/>
    <col min="6163" max="6163" width="7.85546875" customWidth="1"/>
    <col min="6164" max="6165" width="7.5703125" customWidth="1"/>
    <col min="6166" max="6166" width="7" customWidth="1"/>
    <col min="6167" max="6167" width="8.5703125" customWidth="1"/>
    <col min="6168" max="6168" width="7.85546875" customWidth="1"/>
    <col min="6169" max="6169" width="6.85546875" customWidth="1"/>
    <col min="6170" max="6170" width="6" customWidth="1"/>
    <col min="6171" max="6172" width="7.28515625" customWidth="1"/>
    <col min="6173" max="6174" width="7.5703125" customWidth="1"/>
    <col min="6175" max="6175" width="11.7109375" customWidth="1"/>
    <col min="6176" max="6176" width="10" customWidth="1"/>
    <col min="6177" max="6177" width="11.85546875" customWidth="1"/>
    <col min="6178" max="6180" width="0" hidden="1" customWidth="1"/>
    <col min="6181" max="6181" width="7.28515625" customWidth="1"/>
    <col min="6182" max="6182" width="7.85546875" customWidth="1"/>
    <col min="6183" max="6183" width="6.140625" customWidth="1"/>
    <col min="6184" max="6184" width="6.85546875" customWidth="1"/>
    <col min="6185" max="6185" width="7.28515625" customWidth="1"/>
    <col min="6397" max="6397" width="6" customWidth="1"/>
    <col min="6398" max="6398" width="14.85546875" customWidth="1"/>
    <col min="6399" max="6399" width="10.7109375" customWidth="1"/>
    <col min="6400" max="6400" width="8.42578125" customWidth="1"/>
    <col min="6401" max="6401" width="8" customWidth="1"/>
    <col min="6402" max="6402" width="7.5703125" customWidth="1"/>
    <col min="6403" max="6403" width="7" customWidth="1"/>
    <col min="6404" max="6404" width="8.5703125" customWidth="1"/>
    <col min="6405" max="6405" width="6.42578125" customWidth="1"/>
    <col min="6406" max="6408" width="7.5703125" customWidth="1"/>
    <col min="6409" max="6409" width="6.5703125" customWidth="1"/>
    <col min="6410" max="6410" width="6.85546875" customWidth="1"/>
    <col min="6411" max="6412" width="7.7109375" customWidth="1"/>
    <col min="6413" max="6413" width="8.7109375" customWidth="1"/>
    <col min="6414" max="6414" width="8.42578125" customWidth="1"/>
    <col min="6415" max="6416" width="8.5703125" customWidth="1"/>
    <col min="6417" max="6417" width="5.5703125" customWidth="1"/>
    <col min="6418" max="6418" width="8.5703125" customWidth="1"/>
    <col min="6419" max="6419" width="7.85546875" customWidth="1"/>
    <col min="6420" max="6421" width="7.5703125" customWidth="1"/>
    <col min="6422" max="6422" width="7" customWidth="1"/>
    <col min="6423" max="6423" width="8.5703125" customWidth="1"/>
    <col min="6424" max="6424" width="7.85546875" customWidth="1"/>
    <col min="6425" max="6425" width="6.85546875" customWidth="1"/>
    <col min="6426" max="6426" width="6" customWidth="1"/>
    <col min="6427" max="6428" width="7.28515625" customWidth="1"/>
    <col min="6429" max="6430" width="7.5703125" customWidth="1"/>
    <col min="6431" max="6431" width="11.7109375" customWidth="1"/>
    <col min="6432" max="6432" width="10" customWidth="1"/>
    <col min="6433" max="6433" width="11.85546875" customWidth="1"/>
    <col min="6434" max="6436" width="0" hidden="1" customWidth="1"/>
    <col min="6437" max="6437" width="7.28515625" customWidth="1"/>
    <col min="6438" max="6438" width="7.85546875" customWidth="1"/>
    <col min="6439" max="6439" width="6.140625" customWidth="1"/>
    <col min="6440" max="6440" width="6.85546875" customWidth="1"/>
    <col min="6441" max="6441" width="7.28515625" customWidth="1"/>
    <col min="6653" max="6653" width="6" customWidth="1"/>
    <col min="6654" max="6654" width="14.85546875" customWidth="1"/>
    <col min="6655" max="6655" width="10.7109375" customWidth="1"/>
    <col min="6656" max="6656" width="8.42578125" customWidth="1"/>
    <col min="6657" max="6657" width="8" customWidth="1"/>
    <col min="6658" max="6658" width="7.5703125" customWidth="1"/>
    <col min="6659" max="6659" width="7" customWidth="1"/>
    <col min="6660" max="6660" width="8.5703125" customWidth="1"/>
    <col min="6661" max="6661" width="6.42578125" customWidth="1"/>
    <col min="6662" max="6664" width="7.5703125" customWidth="1"/>
    <col min="6665" max="6665" width="6.5703125" customWidth="1"/>
    <col min="6666" max="6666" width="6.85546875" customWidth="1"/>
    <col min="6667" max="6668" width="7.7109375" customWidth="1"/>
    <col min="6669" max="6669" width="8.7109375" customWidth="1"/>
    <col min="6670" max="6670" width="8.42578125" customWidth="1"/>
    <col min="6671" max="6672" width="8.5703125" customWidth="1"/>
    <col min="6673" max="6673" width="5.5703125" customWidth="1"/>
    <col min="6674" max="6674" width="8.5703125" customWidth="1"/>
    <col min="6675" max="6675" width="7.85546875" customWidth="1"/>
    <col min="6676" max="6677" width="7.5703125" customWidth="1"/>
    <col min="6678" max="6678" width="7" customWidth="1"/>
    <col min="6679" max="6679" width="8.5703125" customWidth="1"/>
    <col min="6680" max="6680" width="7.85546875" customWidth="1"/>
    <col min="6681" max="6681" width="6.85546875" customWidth="1"/>
    <col min="6682" max="6682" width="6" customWidth="1"/>
    <col min="6683" max="6684" width="7.28515625" customWidth="1"/>
    <col min="6685" max="6686" width="7.5703125" customWidth="1"/>
    <col min="6687" max="6687" width="11.7109375" customWidth="1"/>
    <col min="6688" max="6688" width="10" customWidth="1"/>
    <col min="6689" max="6689" width="11.85546875" customWidth="1"/>
    <col min="6690" max="6692" width="0" hidden="1" customWidth="1"/>
    <col min="6693" max="6693" width="7.28515625" customWidth="1"/>
    <col min="6694" max="6694" width="7.85546875" customWidth="1"/>
    <col min="6695" max="6695" width="6.140625" customWidth="1"/>
    <col min="6696" max="6696" width="6.85546875" customWidth="1"/>
    <col min="6697" max="6697" width="7.28515625" customWidth="1"/>
    <col min="6909" max="6909" width="6" customWidth="1"/>
    <col min="6910" max="6910" width="14.85546875" customWidth="1"/>
    <col min="6911" max="6911" width="10.7109375" customWidth="1"/>
    <col min="6912" max="6912" width="8.42578125" customWidth="1"/>
    <col min="6913" max="6913" width="8" customWidth="1"/>
    <col min="6914" max="6914" width="7.5703125" customWidth="1"/>
    <col min="6915" max="6915" width="7" customWidth="1"/>
    <col min="6916" max="6916" width="8.5703125" customWidth="1"/>
    <col min="6917" max="6917" width="6.42578125" customWidth="1"/>
    <col min="6918" max="6920" width="7.5703125" customWidth="1"/>
    <col min="6921" max="6921" width="6.5703125" customWidth="1"/>
    <col min="6922" max="6922" width="6.85546875" customWidth="1"/>
    <col min="6923" max="6924" width="7.7109375" customWidth="1"/>
    <col min="6925" max="6925" width="8.7109375" customWidth="1"/>
    <col min="6926" max="6926" width="8.42578125" customWidth="1"/>
    <col min="6927" max="6928" width="8.5703125" customWidth="1"/>
    <col min="6929" max="6929" width="5.5703125" customWidth="1"/>
    <col min="6930" max="6930" width="8.5703125" customWidth="1"/>
    <col min="6931" max="6931" width="7.85546875" customWidth="1"/>
    <col min="6932" max="6933" width="7.5703125" customWidth="1"/>
    <col min="6934" max="6934" width="7" customWidth="1"/>
    <col min="6935" max="6935" width="8.5703125" customWidth="1"/>
    <col min="6936" max="6936" width="7.85546875" customWidth="1"/>
    <col min="6937" max="6937" width="6.85546875" customWidth="1"/>
    <col min="6938" max="6938" width="6" customWidth="1"/>
    <col min="6939" max="6940" width="7.28515625" customWidth="1"/>
    <col min="6941" max="6942" width="7.5703125" customWidth="1"/>
    <col min="6943" max="6943" width="11.7109375" customWidth="1"/>
    <col min="6944" max="6944" width="10" customWidth="1"/>
    <col min="6945" max="6945" width="11.85546875" customWidth="1"/>
    <col min="6946" max="6948" width="0" hidden="1" customWidth="1"/>
    <col min="6949" max="6949" width="7.28515625" customWidth="1"/>
    <col min="6950" max="6950" width="7.85546875" customWidth="1"/>
    <col min="6951" max="6951" width="6.140625" customWidth="1"/>
    <col min="6952" max="6952" width="6.85546875" customWidth="1"/>
    <col min="6953" max="6953" width="7.28515625" customWidth="1"/>
    <col min="7165" max="7165" width="6" customWidth="1"/>
    <col min="7166" max="7166" width="14.85546875" customWidth="1"/>
    <col min="7167" max="7167" width="10.7109375" customWidth="1"/>
    <col min="7168" max="7168" width="8.42578125" customWidth="1"/>
    <col min="7169" max="7169" width="8" customWidth="1"/>
    <col min="7170" max="7170" width="7.5703125" customWidth="1"/>
    <col min="7171" max="7171" width="7" customWidth="1"/>
    <col min="7172" max="7172" width="8.5703125" customWidth="1"/>
    <col min="7173" max="7173" width="6.42578125" customWidth="1"/>
    <col min="7174" max="7176" width="7.5703125" customWidth="1"/>
    <col min="7177" max="7177" width="6.5703125" customWidth="1"/>
    <col min="7178" max="7178" width="6.85546875" customWidth="1"/>
    <col min="7179" max="7180" width="7.7109375" customWidth="1"/>
    <col min="7181" max="7181" width="8.7109375" customWidth="1"/>
    <col min="7182" max="7182" width="8.42578125" customWidth="1"/>
    <col min="7183" max="7184" width="8.5703125" customWidth="1"/>
    <col min="7185" max="7185" width="5.5703125" customWidth="1"/>
    <col min="7186" max="7186" width="8.5703125" customWidth="1"/>
    <col min="7187" max="7187" width="7.85546875" customWidth="1"/>
    <col min="7188" max="7189" width="7.5703125" customWidth="1"/>
    <col min="7190" max="7190" width="7" customWidth="1"/>
    <col min="7191" max="7191" width="8.5703125" customWidth="1"/>
    <col min="7192" max="7192" width="7.85546875" customWidth="1"/>
    <col min="7193" max="7193" width="6.85546875" customWidth="1"/>
    <col min="7194" max="7194" width="6" customWidth="1"/>
    <col min="7195" max="7196" width="7.28515625" customWidth="1"/>
    <col min="7197" max="7198" width="7.5703125" customWidth="1"/>
    <col min="7199" max="7199" width="11.7109375" customWidth="1"/>
    <col min="7200" max="7200" width="10" customWidth="1"/>
    <col min="7201" max="7201" width="11.85546875" customWidth="1"/>
    <col min="7202" max="7204" width="0" hidden="1" customWidth="1"/>
    <col min="7205" max="7205" width="7.28515625" customWidth="1"/>
    <col min="7206" max="7206" width="7.85546875" customWidth="1"/>
    <col min="7207" max="7207" width="6.140625" customWidth="1"/>
    <col min="7208" max="7208" width="6.85546875" customWidth="1"/>
    <col min="7209" max="7209" width="7.28515625" customWidth="1"/>
    <col min="7421" max="7421" width="6" customWidth="1"/>
    <col min="7422" max="7422" width="14.85546875" customWidth="1"/>
    <col min="7423" max="7423" width="10.7109375" customWidth="1"/>
    <col min="7424" max="7424" width="8.42578125" customWidth="1"/>
    <col min="7425" max="7425" width="8" customWidth="1"/>
    <col min="7426" max="7426" width="7.5703125" customWidth="1"/>
    <col min="7427" max="7427" width="7" customWidth="1"/>
    <col min="7428" max="7428" width="8.5703125" customWidth="1"/>
    <col min="7429" max="7429" width="6.42578125" customWidth="1"/>
    <col min="7430" max="7432" width="7.5703125" customWidth="1"/>
    <col min="7433" max="7433" width="6.5703125" customWidth="1"/>
    <col min="7434" max="7434" width="6.85546875" customWidth="1"/>
    <col min="7435" max="7436" width="7.7109375" customWidth="1"/>
    <col min="7437" max="7437" width="8.7109375" customWidth="1"/>
    <col min="7438" max="7438" width="8.42578125" customWidth="1"/>
    <col min="7439" max="7440" width="8.5703125" customWidth="1"/>
    <col min="7441" max="7441" width="5.5703125" customWidth="1"/>
    <col min="7442" max="7442" width="8.5703125" customWidth="1"/>
    <col min="7443" max="7443" width="7.85546875" customWidth="1"/>
    <col min="7444" max="7445" width="7.5703125" customWidth="1"/>
    <col min="7446" max="7446" width="7" customWidth="1"/>
    <col min="7447" max="7447" width="8.5703125" customWidth="1"/>
    <col min="7448" max="7448" width="7.85546875" customWidth="1"/>
    <col min="7449" max="7449" width="6.85546875" customWidth="1"/>
    <col min="7450" max="7450" width="6" customWidth="1"/>
    <col min="7451" max="7452" width="7.28515625" customWidth="1"/>
    <col min="7453" max="7454" width="7.5703125" customWidth="1"/>
    <col min="7455" max="7455" width="11.7109375" customWidth="1"/>
    <col min="7456" max="7456" width="10" customWidth="1"/>
    <col min="7457" max="7457" width="11.85546875" customWidth="1"/>
    <col min="7458" max="7460" width="0" hidden="1" customWidth="1"/>
    <col min="7461" max="7461" width="7.28515625" customWidth="1"/>
    <col min="7462" max="7462" width="7.85546875" customWidth="1"/>
    <col min="7463" max="7463" width="6.140625" customWidth="1"/>
    <col min="7464" max="7464" width="6.85546875" customWidth="1"/>
    <col min="7465" max="7465" width="7.28515625" customWidth="1"/>
    <col min="7677" max="7677" width="6" customWidth="1"/>
    <col min="7678" max="7678" width="14.85546875" customWidth="1"/>
    <col min="7679" max="7679" width="10.7109375" customWidth="1"/>
    <col min="7680" max="7680" width="8.42578125" customWidth="1"/>
    <col min="7681" max="7681" width="8" customWidth="1"/>
    <col min="7682" max="7682" width="7.5703125" customWidth="1"/>
    <col min="7683" max="7683" width="7" customWidth="1"/>
    <col min="7684" max="7684" width="8.5703125" customWidth="1"/>
    <col min="7685" max="7685" width="6.42578125" customWidth="1"/>
    <col min="7686" max="7688" width="7.5703125" customWidth="1"/>
    <col min="7689" max="7689" width="6.5703125" customWidth="1"/>
    <col min="7690" max="7690" width="6.85546875" customWidth="1"/>
    <col min="7691" max="7692" width="7.7109375" customWidth="1"/>
    <col min="7693" max="7693" width="8.7109375" customWidth="1"/>
    <col min="7694" max="7694" width="8.42578125" customWidth="1"/>
    <col min="7695" max="7696" width="8.5703125" customWidth="1"/>
    <col min="7697" max="7697" width="5.5703125" customWidth="1"/>
    <col min="7698" max="7698" width="8.5703125" customWidth="1"/>
    <col min="7699" max="7699" width="7.85546875" customWidth="1"/>
    <col min="7700" max="7701" width="7.5703125" customWidth="1"/>
    <col min="7702" max="7702" width="7" customWidth="1"/>
    <col min="7703" max="7703" width="8.5703125" customWidth="1"/>
    <col min="7704" max="7704" width="7.85546875" customWidth="1"/>
    <col min="7705" max="7705" width="6.85546875" customWidth="1"/>
    <col min="7706" max="7706" width="6" customWidth="1"/>
    <col min="7707" max="7708" width="7.28515625" customWidth="1"/>
    <col min="7709" max="7710" width="7.5703125" customWidth="1"/>
    <col min="7711" max="7711" width="11.7109375" customWidth="1"/>
    <col min="7712" max="7712" width="10" customWidth="1"/>
    <col min="7713" max="7713" width="11.85546875" customWidth="1"/>
    <col min="7714" max="7716" width="0" hidden="1" customWidth="1"/>
    <col min="7717" max="7717" width="7.28515625" customWidth="1"/>
    <col min="7718" max="7718" width="7.85546875" customWidth="1"/>
    <col min="7719" max="7719" width="6.140625" customWidth="1"/>
    <col min="7720" max="7720" width="6.85546875" customWidth="1"/>
    <col min="7721" max="7721" width="7.28515625" customWidth="1"/>
    <col min="7933" max="7933" width="6" customWidth="1"/>
    <col min="7934" max="7934" width="14.85546875" customWidth="1"/>
    <col min="7935" max="7935" width="10.7109375" customWidth="1"/>
    <col min="7936" max="7936" width="8.42578125" customWidth="1"/>
    <col min="7937" max="7937" width="8" customWidth="1"/>
    <col min="7938" max="7938" width="7.5703125" customWidth="1"/>
    <col min="7939" max="7939" width="7" customWidth="1"/>
    <col min="7940" max="7940" width="8.5703125" customWidth="1"/>
    <col min="7941" max="7941" width="6.42578125" customWidth="1"/>
    <col min="7942" max="7944" width="7.5703125" customWidth="1"/>
    <col min="7945" max="7945" width="6.5703125" customWidth="1"/>
    <col min="7946" max="7946" width="6.85546875" customWidth="1"/>
    <col min="7947" max="7948" width="7.7109375" customWidth="1"/>
    <col min="7949" max="7949" width="8.7109375" customWidth="1"/>
    <col min="7950" max="7950" width="8.42578125" customWidth="1"/>
    <col min="7951" max="7952" width="8.5703125" customWidth="1"/>
    <col min="7953" max="7953" width="5.5703125" customWidth="1"/>
    <col min="7954" max="7954" width="8.5703125" customWidth="1"/>
    <col min="7955" max="7955" width="7.85546875" customWidth="1"/>
    <col min="7956" max="7957" width="7.5703125" customWidth="1"/>
    <col min="7958" max="7958" width="7" customWidth="1"/>
    <col min="7959" max="7959" width="8.5703125" customWidth="1"/>
    <col min="7960" max="7960" width="7.85546875" customWidth="1"/>
    <col min="7961" max="7961" width="6.85546875" customWidth="1"/>
    <col min="7962" max="7962" width="6" customWidth="1"/>
    <col min="7963" max="7964" width="7.28515625" customWidth="1"/>
    <col min="7965" max="7966" width="7.5703125" customWidth="1"/>
    <col min="7967" max="7967" width="11.7109375" customWidth="1"/>
    <col min="7968" max="7968" width="10" customWidth="1"/>
    <col min="7969" max="7969" width="11.85546875" customWidth="1"/>
    <col min="7970" max="7972" width="0" hidden="1" customWidth="1"/>
    <col min="7973" max="7973" width="7.28515625" customWidth="1"/>
    <col min="7974" max="7974" width="7.85546875" customWidth="1"/>
    <col min="7975" max="7975" width="6.140625" customWidth="1"/>
    <col min="7976" max="7976" width="6.85546875" customWidth="1"/>
    <col min="7977" max="7977" width="7.28515625" customWidth="1"/>
    <col min="8189" max="8189" width="6" customWidth="1"/>
    <col min="8190" max="8190" width="14.85546875" customWidth="1"/>
    <col min="8191" max="8191" width="10.7109375" customWidth="1"/>
    <col min="8192" max="8192" width="8.42578125" customWidth="1"/>
    <col min="8193" max="8193" width="8" customWidth="1"/>
    <col min="8194" max="8194" width="7.5703125" customWidth="1"/>
    <col min="8195" max="8195" width="7" customWidth="1"/>
    <col min="8196" max="8196" width="8.5703125" customWidth="1"/>
    <col min="8197" max="8197" width="6.42578125" customWidth="1"/>
    <col min="8198" max="8200" width="7.5703125" customWidth="1"/>
    <col min="8201" max="8201" width="6.5703125" customWidth="1"/>
    <col min="8202" max="8202" width="6.85546875" customWidth="1"/>
    <col min="8203" max="8204" width="7.7109375" customWidth="1"/>
    <col min="8205" max="8205" width="8.7109375" customWidth="1"/>
    <col min="8206" max="8206" width="8.42578125" customWidth="1"/>
    <col min="8207" max="8208" width="8.5703125" customWidth="1"/>
    <col min="8209" max="8209" width="5.5703125" customWidth="1"/>
    <col min="8210" max="8210" width="8.5703125" customWidth="1"/>
    <col min="8211" max="8211" width="7.85546875" customWidth="1"/>
    <col min="8212" max="8213" width="7.5703125" customWidth="1"/>
    <col min="8214" max="8214" width="7" customWidth="1"/>
    <col min="8215" max="8215" width="8.5703125" customWidth="1"/>
    <col min="8216" max="8216" width="7.85546875" customWidth="1"/>
    <col min="8217" max="8217" width="6.85546875" customWidth="1"/>
    <col min="8218" max="8218" width="6" customWidth="1"/>
    <col min="8219" max="8220" width="7.28515625" customWidth="1"/>
    <col min="8221" max="8222" width="7.5703125" customWidth="1"/>
    <col min="8223" max="8223" width="11.7109375" customWidth="1"/>
    <col min="8224" max="8224" width="10" customWidth="1"/>
    <col min="8225" max="8225" width="11.85546875" customWidth="1"/>
    <col min="8226" max="8228" width="0" hidden="1" customWidth="1"/>
    <col min="8229" max="8229" width="7.28515625" customWidth="1"/>
    <col min="8230" max="8230" width="7.85546875" customWidth="1"/>
    <col min="8231" max="8231" width="6.140625" customWidth="1"/>
    <col min="8232" max="8232" width="6.85546875" customWidth="1"/>
    <col min="8233" max="8233" width="7.28515625" customWidth="1"/>
    <col min="8445" max="8445" width="6" customWidth="1"/>
    <col min="8446" max="8446" width="14.85546875" customWidth="1"/>
    <col min="8447" max="8447" width="10.7109375" customWidth="1"/>
    <col min="8448" max="8448" width="8.42578125" customWidth="1"/>
    <col min="8449" max="8449" width="8" customWidth="1"/>
    <col min="8450" max="8450" width="7.5703125" customWidth="1"/>
    <col min="8451" max="8451" width="7" customWidth="1"/>
    <col min="8452" max="8452" width="8.5703125" customWidth="1"/>
    <col min="8453" max="8453" width="6.42578125" customWidth="1"/>
    <col min="8454" max="8456" width="7.5703125" customWidth="1"/>
    <col min="8457" max="8457" width="6.5703125" customWidth="1"/>
    <col min="8458" max="8458" width="6.85546875" customWidth="1"/>
    <col min="8459" max="8460" width="7.7109375" customWidth="1"/>
    <col min="8461" max="8461" width="8.7109375" customWidth="1"/>
    <col min="8462" max="8462" width="8.42578125" customWidth="1"/>
    <col min="8463" max="8464" width="8.5703125" customWidth="1"/>
    <col min="8465" max="8465" width="5.5703125" customWidth="1"/>
    <col min="8466" max="8466" width="8.5703125" customWidth="1"/>
    <col min="8467" max="8467" width="7.85546875" customWidth="1"/>
    <col min="8468" max="8469" width="7.5703125" customWidth="1"/>
    <col min="8470" max="8470" width="7" customWidth="1"/>
    <col min="8471" max="8471" width="8.5703125" customWidth="1"/>
    <col min="8472" max="8472" width="7.85546875" customWidth="1"/>
    <col min="8473" max="8473" width="6.85546875" customWidth="1"/>
    <col min="8474" max="8474" width="6" customWidth="1"/>
    <col min="8475" max="8476" width="7.28515625" customWidth="1"/>
    <col min="8477" max="8478" width="7.5703125" customWidth="1"/>
    <col min="8479" max="8479" width="11.7109375" customWidth="1"/>
    <col min="8480" max="8480" width="10" customWidth="1"/>
    <col min="8481" max="8481" width="11.85546875" customWidth="1"/>
    <col min="8482" max="8484" width="0" hidden="1" customWidth="1"/>
    <col min="8485" max="8485" width="7.28515625" customWidth="1"/>
    <col min="8486" max="8486" width="7.85546875" customWidth="1"/>
    <col min="8487" max="8487" width="6.140625" customWidth="1"/>
    <col min="8488" max="8488" width="6.85546875" customWidth="1"/>
    <col min="8489" max="8489" width="7.28515625" customWidth="1"/>
    <col min="8701" max="8701" width="6" customWidth="1"/>
    <col min="8702" max="8702" width="14.85546875" customWidth="1"/>
    <col min="8703" max="8703" width="10.7109375" customWidth="1"/>
    <col min="8704" max="8704" width="8.42578125" customWidth="1"/>
    <col min="8705" max="8705" width="8" customWidth="1"/>
    <col min="8706" max="8706" width="7.5703125" customWidth="1"/>
    <col min="8707" max="8707" width="7" customWidth="1"/>
    <col min="8708" max="8708" width="8.5703125" customWidth="1"/>
    <col min="8709" max="8709" width="6.42578125" customWidth="1"/>
    <col min="8710" max="8712" width="7.5703125" customWidth="1"/>
    <col min="8713" max="8713" width="6.5703125" customWidth="1"/>
    <col min="8714" max="8714" width="6.85546875" customWidth="1"/>
    <col min="8715" max="8716" width="7.7109375" customWidth="1"/>
    <col min="8717" max="8717" width="8.7109375" customWidth="1"/>
    <col min="8718" max="8718" width="8.42578125" customWidth="1"/>
    <col min="8719" max="8720" width="8.5703125" customWidth="1"/>
    <col min="8721" max="8721" width="5.5703125" customWidth="1"/>
    <col min="8722" max="8722" width="8.5703125" customWidth="1"/>
    <col min="8723" max="8723" width="7.85546875" customWidth="1"/>
    <col min="8724" max="8725" width="7.5703125" customWidth="1"/>
    <col min="8726" max="8726" width="7" customWidth="1"/>
    <col min="8727" max="8727" width="8.5703125" customWidth="1"/>
    <col min="8728" max="8728" width="7.85546875" customWidth="1"/>
    <col min="8729" max="8729" width="6.85546875" customWidth="1"/>
    <col min="8730" max="8730" width="6" customWidth="1"/>
    <col min="8731" max="8732" width="7.28515625" customWidth="1"/>
    <col min="8733" max="8734" width="7.5703125" customWidth="1"/>
    <col min="8735" max="8735" width="11.7109375" customWidth="1"/>
    <col min="8736" max="8736" width="10" customWidth="1"/>
    <col min="8737" max="8737" width="11.85546875" customWidth="1"/>
    <col min="8738" max="8740" width="0" hidden="1" customWidth="1"/>
    <col min="8741" max="8741" width="7.28515625" customWidth="1"/>
    <col min="8742" max="8742" width="7.85546875" customWidth="1"/>
    <col min="8743" max="8743" width="6.140625" customWidth="1"/>
    <col min="8744" max="8744" width="6.85546875" customWidth="1"/>
    <col min="8745" max="8745" width="7.28515625" customWidth="1"/>
    <col min="8957" max="8957" width="6" customWidth="1"/>
    <col min="8958" max="8958" width="14.85546875" customWidth="1"/>
    <col min="8959" max="8959" width="10.7109375" customWidth="1"/>
    <col min="8960" max="8960" width="8.42578125" customWidth="1"/>
    <col min="8961" max="8961" width="8" customWidth="1"/>
    <col min="8962" max="8962" width="7.5703125" customWidth="1"/>
    <col min="8963" max="8963" width="7" customWidth="1"/>
    <col min="8964" max="8964" width="8.5703125" customWidth="1"/>
    <col min="8965" max="8965" width="6.42578125" customWidth="1"/>
    <col min="8966" max="8968" width="7.5703125" customWidth="1"/>
    <col min="8969" max="8969" width="6.5703125" customWidth="1"/>
    <col min="8970" max="8970" width="6.85546875" customWidth="1"/>
    <col min="8971" max="8972" width="7.7109375" customWidth="1"/>
    <col min="8973" max="8973" width="8.7109375" customWidth="1"/>
    <col min="8974" max="8974" width="8.42578125" customWidth="1"/>
    <col min="8975" max="8976" width="8.5703125" customWidth="1"/>
    <col min="8977" max="8977" width="5.5703125" customWidth="1"/>
    <col min="8978" max="8978" width="8.5703125" customWidth="1"/>
    <col min="8979" max="8979" width="7.85546875" customWidth="1"/>
    <col min="8980" max="8981" width="7.5703125" customWidth="1"/>
    <col min="8982" max="8982" width="7" customWidth="1"/>
    <col min="8983" max="8983" width="8.5703125" customWidth="1"/>
    <col min="8984" max="8984" width="7.85546875" customWidth="1"/>
    <col min="8985" max="8985" width="6.85546875" customWidth="1"/>
    <col min="8986" max="8986" width="6" customWidth="1"/>
    <col min="8987" max="8988" width="7.28515625" customWidth="1"/>
    <col min="8989" max="8990" width="7.5703125" customWidth="1"/>
    <col min="8991" max="8991" width="11.7109375" customWidth="1"/>
    <col min="8992" max="8992" width="10" customWidth="1"/>
    <col min="8993" max="8993" width="11.85546875" customWidth="1"/>
    <col min="8994" max="8996" width="0" hidden="1" customWidth="1"/>
    <col min="8997" max="8997" width="7.28515625" customWidth="1"/>
    <col min="8998" max="8998" width="7.85546875" customWidth="1"/>
    <col min="8999" max="8999" width="6.140625" customWidth="1"/>
    <col min="9000" max="9000" width="6.85546875" customWidth="1"/>
    <col min="9001" max="9001" width="7.28515625" customWidth="1"/>
    <col min="9213" max="9213" width="6" customWidth="1"/>
    <col min="9214" max="9214" width="14.85546875" customWidth="1"/>
    <col min="9215" max="9215" width="10.7109375" customWidth="1"/>
    <col min="9216" max="9216" width="8.42578125" customWidth="1"/>
    <col min="9217" max="9217" width="8" customWidth="1"/>
    <col min="9218" max="9218" width="7.5703125" customWidth="1"/>
    <col min="9219" max="9219" width="7" customWidth="1"/>
    <col min="9220" max="9220" width="8.5703125" customWidth="1"/>
    <col min="9221" max="9221" width="6.42578125" customWidth="1"/>
    <col min="9222" max="9224" width="7.5703125" customWidth="1"/>
    <col min="9225" max="9225" width="6.5703125" customWidth="1"/>
    <col min="9226" max="9226" width="6.85546875" customWidth="1"/>
    <col min="9227" max="9228" width="7.7109375" customWidth="1"/>
    <col min="9229" max="9229" width="8.7109375" customWidth="1"/>
    <col min="9230" max="9230" width="8.42578125" customWidth="1"/>
    <col min="9231" max="9232" width="8.5703125" customWidth="1"/>
    <col min="9233" max="9233" width="5.5703125" customWidth="1"/>
    <col min="9234" max="9234" width="8.5703125" customWidth="1"/>
    <col min="9235" max="9235" width="7.85546875" customWidth="1"/>
    <col min="9236" max="9237" width="7.5703125" customWidth="1"/>
    <col min="9238" max="9238" width="7" customWidth="1"/>
    <col min="9239" max="9239" width="8.5703125" customWidth="1"/>
    <col min="9240" max="9240" width="7.85546875" customWidth="1"/>
    <col min="9241" max="9241" width="6.85546875" customWidth="1"/>
    <col min="9242" max="9242" width="6" customWidth="1"/>
    <col min="9243" max="9244" width="7.28515625" customWidth="1"/>
    <col min="9245" max="9246" width="7.5703125" customWidth="1"/>
    <col min="9247" max="9247" width="11.7109375" customWidth="1"/>
    <col min="9248" max="9248" width="10" customWidth="1"/>
    <col min="9249" max="9249" width="11.85546875" customWidth="1"/>
    <col min="9250" max="9252" width="0" hidden="1" customWidth="1"/>
    <col min="9253" max="9253" width="7.28515625" customWidth="1"/>
    <col min="9254" max="9254" width="7.85546875" customWidth="1"/>
    <col min="9255" max="9255" width="6.140625" customWidth="1"/>
    <col min="9256" max="9256" width="6.85546875" customWidth="1"/>
    <col min="9257" max="9257" width="7.28515625" customWidth="1"/>
    <col min="9469" max="9469" width="6" customWidth="1"/>
    <col min="9470" max="9470" width="14.85546875" customWidth="1"/>
    <col min="9471" max="9471" width="10.7109375" customWidth="1"/>
    <col min="9472" max="9472" width="8.42578125" customWidth="1"/>
    <col min="9473" max="9473" width="8" customWidth="1"/>
    <col min="9474" max="9474" width="7.5703125" customWidth="1"/>
    <col min="9475" max="9475" width="7" customWidth="1"/>
    <col min="9476" max="9476" width="8.5703125" customWidth="1"/>
    <col min="9477" max="9477" width="6.42578125" customWidth="1"/>
    <col min="9478" max="9480" width="7.5703125" customWidth="1"/>
    <col min="9481" max="9481" width="6.5703125" customWidth="1"/>
    <col min="9482" max="9482" width="6.85546875" customWidth="1"/>
    <col min="9483" max="9484" width="7.7109375" customWidth="1"/>
    <col min="9485" max="9485" width="8.7109375" customWidth="1"/>
    <col min="9486" max="9486" width="8.42578125" customWidth="1"/>
    <col min="9487" max="9488" width="8.5703125" customWidth="1"/>
    <col min="9489" max="9489" width="5.5703125" customWidth="1"/>
    <col min="9490" max="9490" width="8.5703125" customWidth="1"/>
    <col min="9491" max="9491" width="7.85546875" customWidth="1"/>
    <col min="9492" max="9493" width="7.5703125" customWidth="1"/>
    <col min="9494" max="9494" width="7" customWidth="1"/>
    <col min="9495" max="9495" width="8.5703125" customWidth="1"/>
    <col min="9496" max="9496" width="7.85546875" customWidth="1"/>
    <col min="9497" max="9497" width="6.85546875" customWidth="1"/>
    <col min="9498" max="9498" width="6" customWidth="1"/>
    <col min="9499" max="9500" width="7.28515625" customWidth="1"/>
    <col min="9501" max="9502" width="7.5703125" customWidth="1"/>
    <col min="9503" max="9503" width="11.7109375" customWidth="1"/>
    <col min="9504" max="9504" width="10" customWidth="1"/>
    <col min="9505" max="9505" width="11.85546875" customWidth="1"/>
    <col min="9506" max="9508" width="0" hidden="1" customWidth="1"/>
    <col min="9509" max="9509" width="7.28515625" customWidth="1"/>
    <col min="9510" max="9510" width="7.85546875" customWidth="1"/>
    <col min="9511" max="9511" width="6.140625" customWidth="1"/>
    <col min="9512" max="9512" width="6.85546875" customWidth="1"/>
    <col min="9513" max="9513" width="7.28515625" customWidth="1"/>
    <col min="9725" max="9725" width="6" customWidth="1"/>
    <col min="9726" max="9726" width="14.85546875" customWidth="1"/>
    <col min="9727" max="9727" width="10.7109375" customWidth="1"/>
    <col min="9728" max="9728" width="8.42578125" customWidth="1"/>
    <col min="9729" max="9729" width="8" customWidth="1"/>
    <col min="9730" max="9730" width="7.5703125" customWidth="1"/>
    <col min="9731" max="9731" width="7" customWidth="1"/>
    <col min="9732" max="9732" width="8.5703125" customWidth="1"/>
    <col min="9733" max="9733" width="6.42578125" customWidth="1"/>
    <col min="9734" max="9736" width="7.5703125" customWidth="1"/>
    <col min="9737" max="9737" width="6.5703125" customWidth="1"/>
    <col min="9738" max="9738" width="6.85546875" customWidth="1"/>
    <col min="9739" max="9740" width="7.7109375" customWidth="1"/>
    <col min="9741" max="9741" width="8.7109375" customWidth="1"/>
    <col min="9742" max="9742" width="8.42578125" customWidth="1"/>
    <col min="9743" max="9744" width="8.5703125" customWidth="1"/>
    <col min="9745" max="9745" width="5.5703125" customWidth="1"/>
    <col min="9746" max="9746" width="8.5703125" customWidth="1"/>
    <col min="9747" max="9747" width="7.85546875" customWidth="1"/>
    <col min="9748" max="9749" width="7.5703125" customWidth="1"/>
    <col min="9750" max="9750" width="7" customWidth="1"/>
    <col min="9751" max="9751" width="8.5703125" customWidth="1"/>
    <col min="9752" max="9752" width="7.85546875" customWidth="1"/>
    <col min="9753" max="9753" width="6.85546875" customWidth="1"/>
    <col min="9754" max="9754" width="6" customWidth="1"/>
    <col min="9755" max="9756" width="7.28515625" customWidth="1"/>
    <col min="9757" max="9758" width="7.5703125" customWidth="1"/>
    <col min="9759" max="9759" width="11.7109375" customWidth="1"/>
    <col min="9760" max="9760" width="10" customWidth="1"/>
    <col min="9761" max="9761" width="11.85546875" customWidth="1"/>
    <col min="9762" max="9764" width="0" hidden="1" customWidth="1"/>
    <col min="9765" max="9765" width="7.28515625" customWidth="1"/>
    <col min="9766" max="9766" width="7.85546875" customWidth="1"/>
    <col min="9767" max="9767" width="6.140625" customWidth="1"/>
    <col min="9768" max="9768" width="6.85546875" customWidth="1"/>
    <col min="9769" max="9769" width="7.28515625" customWidth="1"/>
    <col min="9981" max="9981" width="6" customWidth="1"/>
    <col min="9982" max="9982" width="14.85546875" customWidth="1"/>
    <col min="9983" max="9983" width="10.7109375" customWidth="1"/>
    <col min="9984" max="9984" width="8.42578125" customWidth="1"/>
    <col min="9985" max="9985" width="8" customWidth="1"/>
    <col min="9986" max="9986" width="7.5703125" customWidth="1"/>
    <col min="9987" max="9987" width="7" customWidth="1"/>
    <col min="9988" max="9988" width="8.5703125" customWidth="1"/>
    <col min="9989" max="9989" width="6.42578125" customWidth="1"/>
    <col min="9990" max="9992" width="7.5703125" customWidth="1"/>
    <col min="9993" max="9993" width="6.5703125" customWidth="1"/>
    <col min="9994" max="9994" width="6.85546875" customWidth="1"/>
    <col min="9995" max="9996" width="7.7109375" customWidth="1"/>
    <col min="9997" max="9997" width="8.7109375" customWidth="1"/>
    <col min="9998" max="9998" width="8.42578125" customWidth="1"/>
    <col min="9999" max="10000" width="8.5703125" customWidth="1"/>
    <col min="10001" max="10001" width="5.5703125" customWidth="1"/>
    <col min="10002" max="10002" width="8.5703125" customWidth="1"/>
    <col min="10003" max="10003" width="7.85546875" customWidth="1"/>
    <col min="10004" max="10005" width="7.5703125" customWidth="1"/>
    <col min="10006" max="10006" width="7" customWidth="1"/>
    <col min="10007" max="10007" width="8.5703125" customWidth="1"/>
    <col min="10008" max="10008" width="7.85546875" customWidth="1"/>
    <col min="10009" max="10009" width="6.85546875" customWidth="1"/>
    <col min="10010" max="10010" width="6" customWidth="1"/>
    <col min="10011" max="10012" width="7.28515625" customWidth="1"/>
    <col min="10013" max="10014" width="7.5703125" customWidth="1"/>
    <col min="10015" max="10015" width="11.7109375" customWidth="1"/>
    <col min="10016" max="10016" width="10" customWidth="1"/>
    <col min="10017" max="10017" width="11.85546875" customWidth="1"/>
    <col min="10018" max="10020" width="0" hidden="1" customWidth="1"/>
    <col min="10021" max="10021" width="7.28515625" customWidth="1"/>
    <col min="10022" max="10022" width="7.85546875" customWidth="1"/>
    <col min="10023" max="10023" width="6.140625" customWidth="1"/>
    <col min="10024" max="10024" width="6.85546875" customWidth="1"/>
    <col min="10025" max="10025" width="7.28515625" customWidth="1"/>
    <col min="10237" max="10237" width="6" customWidth="1"/>
    <col min="10238" max="10238" width="14.85546875" customWidth="1"/>
    <col min="10239" max="10239" width="10.7109375" customWidth="1"/>
    <col min="10240" max="10240" width="8.42578125" customWidth="1"/>
    <col min="10241" max="10241" width="8" customWidth="1"/>
    <col min="10242" max="10242" width="7.5703125" customWidth="1"/>
    <col min="10243" max="10243" width="7" customWidth="1"/>
    <col min="10244" max="10244" width="8.5703125" customWidth="1"/>
    <col min="10245" max="10245" width="6.42578125" customWidth="1"/>
    <col min="10246" max="10248" width="7.5703125" customWidth="1"/>
    <col min="10249" max="10249" width="6.5703125" customWidth="1"/>
    <col min="10250" max="10250" width="6.85546875" customWidth="1"/>
    <col min="10251" max="10252" width="7.7109375" customWidth="1"/>
    <col min="10253" max="10253" width="8.7109375" customWidth="1"/>
    <col min="10254" max="10254" width="8.42578125" customWidth="1"/>
    <col min="10255" max="10256" width="8.5703125" customWidth="1"/>
    <col min="10257" max="10257" width="5.5703125" customWidth="1"/>
    <col min="10258" max="10258" width="8.5703125" customWidth="1"/>
    <col min="10259" max="10259" width="7.85546875" customWidth="1"/>
    <col min="10260" max="10261" width="7.5703125" customWidth="1"/>
    <col min="10262" max="10262" width="7" customWidth="1"/>
    <col min="10263" max="10263" width="8.5703125" customWidth="1"/>
    <col min="10264" max="10264" width="7.85546875" customWidth="1"/>
    <col min="10265" max="10265" width="6.85546875" customWidth="1"/>
    <col min="10266" max="10266" width="6" customWidth="1"/>
    <col min="10267" max="10268" width="7.28515625" customWidth="1"/>
    <col min="10269" max="10270" width="7.5703125" customWidth="1"/>
    <col min="10271" max="10271" width="11.7109375" customWidth="1"/>
    <col min="10272" max="10272" width="10" customWidth="1"/>
    <col min="10273" max="10273" width="11.85546875" customWidth="1"/>
    <col min="10274" max="10276" width="0" hidden="1" customWidth="1"/>
    <col min="10277" max="10277" width="7.28515625" customWidth="1"/>
    <col min="10278" max="10278" width="7.85546875" customWidth="1"/>
    <col min="10279" max="10279" width="6.140625" customWidth="1"/>
    <col min="10280" max="10280" width="6.85546875" customWidth="1"/>
    <col min="10281" max="10281" width="7.28515625" customWidth="1"/>
    <col min="10493" max="10493" width="6" customWidth="1"/>
    <col min="10494" max="10494" width="14.85546875" customWidth="1"/>
    <col min="10495" max="10495" width="10.7109375" customWidth="1"/>
    <col min="10496" max="10496" width="8.42578125" customWidth="1"/>
    <col min="10497" max="10497" width="8" customWidth="1"/>
    <col min="10498" max="10498" width="7.5703125" customWidth="1"/>
    <col min="10499" max="10499" width="7" customWidth="1"/>
    <col min="10500" max="10500" width="8.5703125" customWidth="1"/>
    <col min="10501" max="10501" width="6.42578125" customWidth="1"/>
    <col min="10502" max="10504" width="7.5703125" customWidth="1"/>
    <col min="10505" max="10505" width="6.5703125" customWidth="1"/>
    <col min="10506" max="10506" width="6.85546875" customWidth="1"/>
    <col min="10507" max="10508" width="7.7109375" customWidth="1"/>
    <col min="10509" max="10509" width="8.7109375" customWidth="1"/>
    <col min="10510" max="10510" width="8.42578125" customWidth="1"/>
    <col min="10511" max="10512" width="8.5703125" customWidth="1"/>
    <col min="10513" max="10513" width="5.5703125" customWidth="1"/>
    <col min="10514" max="10514" width="8.5703125" customWidth="1"/>
    <col min="10515" max="10515" width="7.85546875" customWidth="1"/>
    <col min="10516" max="10517" width="7.5703125" customWidth="1"/>
    <col min="10518" max="10518" width="7" customWidth="1"/>
    <col min="10519" max="10519" width="8.5703125" customWidth="1"/>
    <col min="10520" max="10520" width="7.85546875" customWidth="1"/>
    <col min="10521" max="10521" width="6.85546875" customWidth="1"/>
    <col min="10522" max="10522" width="6" customWidth="1"/>
    <col min="10523" max="10524" width="7.28515625" customWidth="1"/>
    <col min="10525" max="10526" width="7.5703125" customWidth="1"/>
    <col min="10527" max="10527" width="11.7109375" customWidth="1"/>
    <col min="10528" max="10528" width="10" customWidth="1"/>
    <col min="10529" max="10529" width="11.85546875" customWidth="1"/>
    <col min="10530" max="10532" width="0" hidden="1" customWidth="1"/>
    <col min="10533" max="10533" width="7.28515625" customWidth="1"/>
    <col min="10534" max="10534" width="7.85546875" customWidth="1"/>
    <col min="10535" max="10535" width="6.140625" customWidth="1"/>
    <col min="10536" max="10536" width="6.85546875" customWidth="1"/>
    <col min="10537" max="10537" width="7.28515625" customWidth="1"/>
    <col min="10749" max="10749" width="6" customWidth="1"/>
    <col min="10750" max="10750" width="14.85546875" customWidth="1"/>
    <col min="10751" max="10751" width="10.7109375" customWidth="1"/>
    <col min="10752" max="10752" width="8.42578125" customWidth="1"/>
    <col min="10753" max="10753" width="8" customWidth="1"/>
    <col min="10754" max="10754" width="7.5703125" customWidth="1"/>
    <col min="10755" max="10755" width="7" customWidth="1"/>
    <col min="10756" max="10756" width="8.5703125" customWidth="1"/>
    <col min="10757" max="10757" width="6.42578125" customWidth="1"/>
    <col min="10758" max="10760" width="7.5703125" customWidth="1"/>
    <col min="10761" max="10761" width="6.5703125" customWidth="1"/>
    <col min="10762" max="10762" width="6.85546875" customWidth="1"/>
    <col min="10763" max="10764" width="7.7109375" customWidth="1"/>
    <col min="10765" max="10765" width="8.7109375" customWidth="1"/>
    <col min="10766" max="10766" width="8.42578125" customWidth="1"/>
    <col min="10767" max="10768" width="8.5703125" customWidth="1"/>
    <col min="10769" max="10769" width="5.5703125" customWidth="1"/>
    <col min="10770" max="10770" width="8.5703125" customWidth="1"/>
    <col min="10771" max="10771" width="7.85546875" customWidth="1"/>
    <col min="10772" max="10773" width="7.5703125" customWidth="1"/>
    <col min="10774" max="10774" width="7" customWidth="1"/>
    <col min="10775" max="10775" width="8.5703125" customWidth="1"/>
    <col min="10776" max="10776" width="7.85546875" customWidth="1"/>
    <col min="10777" max="10777" width="6.85546875" customWidth="1"/>
    <col min="10778" max="10778" width="6" customWidth="1"/>
    <col min="10779" max="10780" width="7.28515625" customWidth="1"/>
    <col min="10781" max="10782" width="7.5703125" customWidth="1"/>
    <col min="10783" max="10783" width="11.7109375" customWidth="1"/>
    <col min="10784" max="10784" width="10" customWidth="1"/>
    <col min="10785" max="10785" width="11.85546875" customWidth="1"/>
    <col min="10786" max="10788" width="0" hidden="1" customWidth="1"/>
    <col min="10789" max="10789" width="7.28515625" customWidth="1"/>
    <col min="10790" max="10790" width="7.85546875" customWidth="1"/>
    <col min="10791" max="10791" width="6.140625" customWidth="1"/>
    <col min="10792" max="10792" width="6.85546875" customWidth="1"/>
    <col min="10793" max="10793" width="7.28515625" customWidth="1"/>
    <col min="11005" max="11005" width="6" customWidth="1"/>
    <col min="11006" max="11006" width="14.85546875" customWidth="1"/>
    <col min="11007" max="11007" width="10.7109375" customWidth="1"/>
    <col min="11008" max="11008" width="8.42578125" customWidth="1"/>
    <col min="11009" max="11009" width="8" customWidth="1"/>
    <col min="11010" max="11010" width="7.5703125" customWidth="1"/>
    <col min="11011" max="11011" width="7" customWidth="1"/>
    <col min="11012" max="11012" width="8.5703125" customWidth="1"/>
    <col min="11013" max="11013" width="6.42578125" customWidth="1"/>
    <col min="11014" max="11016" width="7.5703125" customWidth="1"/>
    <col min="11017" max="11017" width="6.5703125" customWidth="1"/>
    <col min="11018" max="11018" width="6.85546875" customWidth="1"/>
    <col min="11019" max="11020" width="7.7109375" customWidth="1"/>
    <col min="11021" max="11021" width="8.7109375" customWidth="1"/>
    <col min="11022" max="11022" width="8.42578125" customWidth="1"/>
    <col min="11023" max="11024" width="8.5703125" customWidth="1"/>
    <col min="11025" max="11025" width="5.5703125" customWidth="1"/>
    <col min="11026" max="11026" width="8.5703125" customWidth="1"/>
    <col min="11027" max="11027" width="7.85546875" customWidth="1"/>
    <col min="11028" max="11029" width="7.5703125" customWidth="1"/>
    <col min="11030" max="11030" width="7" customWidth="1"/>
    <col min="11031" max="11031" width="8.5703125" customWidth="1"/>
    <col min="11032" max="11032" width="7.85546875" customWidth="1"/>
    <col min="11033" max="11033" width="6.85546875" customWidth="1"/>
    <col min="11034" max="11034" width="6" customWidth="1"/>
    <col min="11035" max="11036" width="7.28515625" customWidth="1"/>
    <col min="11037" max="11038" width="7.5703125" customWidth="1"/>
    <col min="11039" max="11039" width="11.7109375" customWidth="1"/>
    <col min="11040" max="11040" width="10" customWidth="1"/>
    <col min="11041" max="11041" width="11.85546875" customWidth="1"/>
    <col min="11042" max="11044" width="0" hidden="1" customWidth="1"/>
    <col min="11045" max="11045" width="7.28515625" customWidth="1"/>
    <col min="11046" max="11046" width="7.85546875" customWidth="1"/>
    <col min="11047" max="11047" width="6.140625" customWidth="1"/>
    <col min="11048" max="11048" width="6.85546875" customWidth="1"/>
    <col min="11049" max="11049" width="7.28515625" customWidth="1"/>
    <col min="11261" max="11261" width="6" customWidth="1"/>
    <col min="11262" max="11262" width="14.85546875" customWidth="1"/>
    <col min="11263" max="11263" width="10.7109375" customWidth="1"/>
    <col min="11264" max="11264" width="8.42578125" customWidth="1"/>
    <col min="11265" max="11265" width="8" customWidth="1"/>
    <col min="11266" max="11266" width="7.5703125" customWidth="1"/>
    <col min="11267" max="11267" width="7" customWidth="1"/>
    <col min="11268" max="11268" width="8.5703125" customWidth="1"/>
    <col min="11269" max="11269" width="6.42578125" customWidth="1"/>
    <col min="11270" max="11272" width="7.5703125" customWidth="1"/>
    <col min="11273" max="11273" width="6.5703125" customWidth="1"/>
    <col min="11274" max="11274" width="6.85546875" customWidth="1"/>
    <col min="11275" max="11276" width="7.7109375" customWidth="1"/>
    <col min="11277" max="11277" width="8.7109375" customWidth="1"/>
    <col min="11278" max="11278" width="8.42578125" customWidth="1"/>
    <col min="11279" max="11280" width="8.5703125" customWidth="1"/>
    <col min="11281" max="11281" width="5.5703125" customWidth="1"/>
    <col min="11282" max="11282" width="8.5703125" customWidth="1"/>
    <col min="11283" max="11283" width="7.85546875" customWidth="1"/>
    <col min="11284" max="11285" width="7.5703125" customWidth="1"/>
    <col min="11286" max="11286" width="7" customWidth="1"/>
    <col min="11287" max="11287" width="8.5703125" customWidth="1"/>
    <col min="11288" max="11288" width="7.85546875" customWidth="1"/>
    <col min="11289" max="11289" width="6.85546875" customWidth="1"/>
    <col min="11290" max="11290" width="6" customWidth="1"/>
    <col min="11291" max="11292" width="7.28515625" customWidth="1"/>
    <col min="11293" max="11294" width="7.5703125" customWidth="1"/>
    <col min="11295" max="11295" width="11.7109375" customWidth="1"/>
    <col min="11296" max="11296" width="10" customWidth="1"/>
    <col min="11297" max="11297" width="11.85546875" customWidth="1"/>
    <col min="11298" max="11300" width="0" hidden="1" customWidth="1"/>
    <col min="11301" max="11301" width="7.28515625" customWidth="1"/>
    <col min="11302" max="11302" width="7.85546875" customWidth="1"/>
    <col min="11303" max="11303" width="6.140625" customWidth="1"/>
    <col min="11304" max="11304" width="6.85546875" customWidth="1"/>
    <col min="11305" max="11305" width="7.28515625" customWidth="1"/>
    <col min="11517" max="11517" width="6" customWidth="1"/>
    <col min="11518" max="11518" width="14.85546875" customWidth="1"/>
    <col min="11519" max="11519" width="10.7109375" customWidth="1"/>
    <col min="11520" max="11520" width="8.42578125" customWidth="1"/>
    <col min="11521" max="11521" width="8" customWidth="1"/>
    <col min="11522" max="11522" width="7.5703125" customWidth="1"/>
    <col min="11523" max="11523" width="7" customWidth="1"/>
    <col min="11524" max="11524" width="8.5703125" customWidth="1"/>
    <col min="11525" max="11525" width="6.42578125" customWidth="1"/>
    <col min="11526" max="11528" width="7.5703125" customWidth="1"/>
    <col min="11529" max="11529" width="6.5703125" customWidth="1"/>
    <col min="11530" max="11530" width="6.85546875" customWidth="1"/>
    <col min="11531" max="11532" width="7.7109375" customWidth="1"/>
    <col min="11533" max="11533" width="8.7109375" customWidth="1"/>
    <col min="11534" max="11534" width="8.42578125" customWidth="1"/>
    <col min="11535" max="11536" width="8.5703125" customWidth="1"/>
    <col min="11537" max="11537" width="5.5703125" customWidth="1"/>
    <col min="11538" max="11538" width="8.5703125" customWidth="1"/>
    <col min="11539" max="11539" width="7.85546875" customWidth="1"/>
    <col min="11540" max="11541" width="7.5703125" customWidth="1"/>
    <col min="11542" max="11542" width="7" customWidth="1"/>
    <col min="11543" max="11543" width="8.5703125" customWidth="1"/>
    <col min="11544" max="11544" width="7.85546875" customWidth="1"/>
    <col min="11545" max="11545" width="6.85546875" customWidth="1"/>
    <col min="11546" max="11546" width="6" customWidth="1"/>
    <col min="11547" max="11548" width="7.28515625" customWidth="1"/>
    <col min="11549" max="11550" width="7.5703125" customWidth="1"/>
    <col min="11551" max="11551" width="11.7109375" customWidth="1"/>
    <col min="11552" max="11552" width="10" customWidth="1"/>
    <col min="11553" max="11553" width="11.85546875" customWidth="1"/>
    <col min="11554" max="11556" width="0" hidden="1" customWidth="1"/>
    <col min="11557" max="11557" width="7.28515625" customWidth="1"/>
    <col min="11558" max="11558" width="7.85546875" customWidth="1"/>
    <col min="11559" max="11559" width="6.140625" customWidth="1"/>
    <col min="11560" max="11560" width="6.85546875" customWidth="1"/>
    <col min="11561" max="11561" width="7.28515625" customWidth="1"/>
    <col min="11773" max="11773" width="6" customWidth="1"/>
    <col min="11774" max="11774" width="14.85546875" customWidth="1"/>
    <col min="11775" max="11775" width="10.7109375" customWidth="1"/>
    <col min="11776" max="11776" width="8.42578125" customWidth="1"/>
    <col min="11777" max="11777" width="8" customWidth="1"/>
    <col min="11778" max="11778" width="7.5703125" customWidth="1"/>
    <col min="11779" max="11779" width="7" customWidth="1"/>
    <col min="11780" max="11780" width="8.5703125" customWidth="1"/>
    <col min="11781" max="11781" width="6.42578125" customWidth="1"/>
    <col min="11782" max="11784" width="7.5703125" customWidth="1"/>
    <col min="11785" max="11785" width="6.5703125" customWidth="1"/>
    <col min="11786" max="11786" width="6.85546875" customWidth="1"/>
    <col min="11787" max="11788" width="7.7109375" customWidth="1"/>
    <col min="11789" max="11789" width="8.7109375" customWidth="1"/>
    <col min="11790" max="11790" width="8.42578125" customWidth="1"/>
    <col min="11791" max="11792" width="8.5703125" customWidth="1"/>
    <col min="11793" max="11793" width="5.5703125" customWidth="1"/>
    <col min="11794" max="11794" width="8.5703125" customWidth="1"/>
    <col min="11795" max="11795" width="7.85546875" customWidth="1"/>
    <col min="11796" max="11797" width="7.5703125" customWidth="1"/>
    <col min="11798" max="11798" width="7" customWidth="1"/>
    <col min="11799" max="11799" width="8.5703125" customWidth="1"/>
    <col min="11800" max="11800" width="7.85546875" customWidth="1"/>
    <col min="11801" max="11801" width="6.85546875" customWidth="1"/>
    <col min="11802" max="11802" width="6" customWidth="1"/>
    <col min="11803" max="11804" width="7.28515625" customWidth="1"/>
    <col min="11805" max="11806" width="7.5703125" customWidth="1"/>
    <col min="11807" max="11807" width="11.7109375" customWidth="1"/>
    <col min="11808" max="11808" width="10" customWidth="1"/>
    <col min="11809" max="11809" width="11.85546875" customWidth="1"/>
    <col min="11810" max="11812" width="0" hidden="1" customWidth="1"/>
    <col min="11813" max="11813" width="7.28515625" customWidth="1"/>
    <col min="11814" max="11814" width="7.85546875" customWidth="1"/>
    <col min="11815" max="11815" width="6.140625" customWidth="1"/>
    <col min="11816" max="11816" width="6.85546875" customWidth="1"/>
    <col min="11817" max="11817" width="7.28515625" customWidth="1"/>
    <col min="12029" max="12029" width="6" customWidth="1"/>
    <col min="12030" max="12030" width="14.85546875" customWidth="1"/>
    <col min="12031" max="12031" width="10.7109375" customWidth="1"/>
    <col min="12032" max="12032" width="8.42578125" customWidth="1"/>
    <col min="12033" max="12033" width="8" customWidth="1"/>
    <col min="12034" max="12034" width="7.5703125" customWidth="1"/>
    <col min="12035" max="12035" width="7" customWidth="1"/>
    <col min="12036" max="12036" width="8.5703125" customWidth="1"/>
    <col min="12037" max="12037" width="6.42578125" customWidth="1"/>
    <col min="12038" max="12040" width="7.5703125" customWidth="1"/>
    <col min="12041" max="12041" width="6.5703125" customWidth="1"/>
    <col min="12042" max="12042" width="6.85546875" customWidth="1"/>
    <col min="12043" max="12044" width="7.7109375" customWidth="1"/>
    <col min="12045" max="12045" width="8.7109375" customWidth="1"/>
    <col min="12046" max="12046" width="8.42578125" customWidth="1"/>
    <col min="12047" max="12048" width="8.5703125" customWidth="1"/>
    <col min="12049" max="12049" width="5.5703125" customWidth="1"/>
    <col min="12050" max="12050" width="8.5703125" customWidth="1"/>
    <col min="12051" max="12051" width="7.85546875" customWidth="1"/>
    <col min="12052" max="12053" width="7.5703125" customWidth="1"/>
    <col min="12054" max="12054" width="7" customWidth="1"/>
    <col min="12055" max="12055" width="8.5703125" customWidth="1"/>
    <col min="12056" max="12056" width="7.85546875" customWidth="1"/>
    <col min="12057" max="12057" width="6.85546875" customWidth="1"/>
    <col min="12058" max="12058" width="6" customWidth="1"/>
    <col min="12059" max="12060" width="7.28515625" customWidth="1"/>
    <col min="12061" max="12062" width="7.5703125" customWidth="1"/>
    <col min="12063" max="12063" width="11.7109375" customWidth="1"/>
    <col min="12064" max="12064" width="10" customWidth="1"/>
    <col min="12065" max="12065" width="11.85546875" customWidth="1"/>
    <col min="12066" max="12068" width="0" hidden="1" customWidth="1"/>
    <col min="12069" max="12069" width="7.28515625" customWidth="1"/>
    <col min="12070" max="12070" width="7.85546875" customWidth="1"/>
    <col min="12071" max="12071" width="6.140625" customWidth="1"/>
    <col min="12072" max="12072" width="6.85546875" customWidth="1"/>
    <col min="12073" max="12073" width="7.28515625" customWidth="1"/>
    <col min="12285" max="12285" width="6" customWidth="1"/>
    <col min="12286" max="12286" width="14.85546875" customWidth="1"/>
    <col min="12287" max="12287" width="10.7109375" customWidth="1"/>
    <col min="12288" max="12288" width="8.42578125" customWidth="1"/>
    <col min="12289" max="12289" width="8" customWidth="1"/>
    <col min="12290" max="12290" width="7.5703125" customWidth="1"/>
    <col min="12291" max="12291" width="7" customWidth="1"/>
    <col min="12292" max="12292" width="8.5703125" customWidth="1"/>
    <col min="12293" max="12293" width="6.42578125" customWidth="1"/>
    <col min="12294" max="12296" width="7.5703125" customWidth="1"/>
    <col min="12297" max="12297" width="6.5703125" customWidth="1"/>
    <col min="12298" max="12298" width="6.85546875" customWidth="1"/>
    <col min="12299" max="12300" width="7.7109375" customWidth="1"/>
    <col min="12301" max="12301" width="8.7109375" customWidth="1"/>
    <col min="12302" max="12302" width="8.42578125" customWidth="1"/>
    <col min="12303" max="12304" width="8.5703125" customWidth="1"/>
    <col min="12305" max="12305" width="5.5703125" customWidth="1"/>
    <col min="12306" max="12306" width="8.5703125" customWidth="1"/>
    <col min="12307" max="12307" width="7.85546875" customWidth="1"/>
    <col min="12308" max="12309" width="7.5703125" customWidth="1"/>
    <col min="12310" max="12310" width="7" customWidth="1"/>
    <col min="12311" max="12311" width="8.5703125" customWidth="1"/>
    <col min="12312" max="12312" width="7.85546875" customWidth="1"/>
    <col min="12313" max="12313" width="6.85546875" customWidth="1"/>
    <col min="12314" max="12314" width="6" customWidth="1"/>
    <col min="12315" max="12316" width="7.28515625" customWidth="1"/>
    <col min="12317" max="12318" width="7.5703125" customWidth="1"/>
    <col min="12319" max="12319" width="11.7109375" customWidth="1"/>
    <col min="12320" max="12320" width="10" customWidth="1"/>
    <col min="12321" max="12321" width="11.85546875" customWidth="1"/>
    <col min="12322" max="12324" width="0" hidden="1" customWidth="1"/>
    <col min="12325" max="12325" width="7.28515625" customWidth="1"/>
    <col min="12326" max="12326" width="7.85546875" customWidth="1"/>
    <col min="12327" max="12327" width="6.140625" customWidth="1"/>
    <col min="12328" max="12328" width="6.85546875" customWidth="1"/>
    <col min="12329" max="12329" width="7.28515625" customWidth="1"/>
    <col min="12541" max="12541" width="6" customWidth="1"/>
    <col min="12542" max="12542" width="14.85546875" customWidth="1"/>
    <col min="12543" max="12543" width="10.7109375" customWidth="1"/>
    <col min="12544" max="12544" width="8.42578125" customWidth="1"/>
    <col min="12545" max="12545" width="8" customWidth="1"/>
    <col min="12546" max="12546" width="7.5703125" customWidth="1"/>
    <col min="12547" max="12547" width="7" customWidth="1"/>
    <col min="12548" max="12548" width="8.5703125" customWidth="1"/>
    <col min="12549" max="12549" width="6.42578125" customWidth="1"/>
    <col min="12550" max="12552" width="7.5703125" customWidth="1"/>
    <col min="12553" max="12553" width="6.5703125" customWidth="1"/>
    <col min="12554" max="12554" width="6.85546875" customWidth="1"/>
    <col min="12555" max="12556" width="7.7109375" customWidth="1"/>
    <col min="12557" max="12557" width="8.7109375" customWidth="1"/>
    <col min="12558" max="12558" width="8.42578125" customWidth="1"/>
    <col min="12559" max="12560" width="8.5703125" customWidth="1"/>
    <col min="12561" max="12561" width="5.5703125" customWidth="1"/>
    <col min="12562" max="12562" width="8.5703125" customWidth="1"/>
    <col min="12563" max="12563" width="7.85546875" customWidth="1"/>
    <col min="12564" max="12565" width="7.5703125" customWidth="1"/>
    <col min="12566" max="12566" width="7" customWidth="1"/>
    <col min="12567" max="12567" width="8.5703125" customWidth="1"/>
    <col min="12568" max="12568" width="7.85546875" customWidth="1"/>
    <col min="12569" max="12569" width="6.85546875" customWidth="1"/>
    <col min="12570" max="12570" width="6" customWidth="1"/>
    <col min="12571" max="12572" width="7.28515625" customWidth="1"/>
    <col min="12573" max="12574" width="7.5703125" customWidth="1"/>
    <col min="12575" max="12575" width="11.7109375" customWidth="1"/>
    <col min="12576" max="12576" width="10" customWidth="1"/>
    <col min="12577" max="12577" width="11.85546875" customWidth="1"/>
    <col min="12578" max="12580" width="0" hidden="1" customWidth="1"/>
    <col min="12581" max="12581" width="7.28515625" customWidth="1"/>
    <col min="12582" max="12582" width="7.85546875" customWidth="1"/>
    <col min="12583" max="12583" width="6.140625" customWidth="1"/>
    <col min="12584" max="12584" width="6.85546875" customWidth="1"/>
    <col min="12585" max="12585" width="7.28515625" customWidth="1"/>
    <col min="12797" max="12797" width="6" customWidth="1"/>
    <col min="12798" max="12798" width="14.85546875" customWidth="1"/>
    <col min="12799" max="12799" width="10.7109375" customWidth="1"/>
    <col min="12800" max="12800" width="8.42578125" customWidth="1"/>
    <col min="12801" max="12801" width="8" customWidth="1"/>
    <col min="12802" max="12802" width="7.5703125" customWidth="1"/>
    <col min="12803" max="12803" width="7" customWidth="1"/>
    <col min="12804" max="12804" width="8.5703125" customWidth="1"/>
    <col min="12805" max="12805" width="6.42578125" customWidth="1"/>
    <col min="12806" max="12808" width="7.5703125" customWidth="1"/>
    <col min="12809" max="12809" width="6.5703125" customWidth="1"/>
    <col min="12810" max="12810" width="6.85546875" customWidth="1"/>
    <col min="12811" max="12812" width="7.7109375" customWidth="1"/>
    <col min="12813" max="12813" width="8.7109375" customWidth="1"/>
    <col min="12814" max="12814" width="8.42578125" customWidth="1"/>
    <col min="12815" max="12816" width="8.5703125" customWidth="1"/>
    <col min="12817" max="12817" width="5.5703125" customWidth="1"/>
    <col min="12818" max="12818" width="8.5703125" customWidth="1"/>
    <col min="12819" max="12819" width="7.85546875" customWidth="1"/>
    <col min="12820" max="12821" width="7.5703125" customWidth="1"/>
    <col min="12822" max="12822" width="7" customWidth="1"/>
    <col min="12823" max="12823" width="8.5703125" customWidth="1"/>
    <col min="12824" max="12824" width="7.85546875" customWidth="1"/>
    <col min="12825" max="12825" width="6.85546875" customWidth="1"/>
    <col min="12826" max="12826" width="6" customWidth="1"/>
    <col min="12827" max="12828" width="7.28515625" customWidth="1"/>
    <col min="12829" max="12830" width="7.5703125" customWidth="1"/>
    <col min="12831" max="12831" width="11.7109375" customWidth="1"/>
    <col min="12832" max="12832" width="10" customWidth="1"/>
    <col min="12833" max="12833" width="11.85546875" customWidth="1"/>
    <col min="12834" max="12836" width="0" hidden="1" customWidth="1"/>
    <col min="12837" max="12837" width="7.28515625" customWidth="1"/>
    <col min="12838" max="12838" width="7.85546875" customWidth="1"/>
    <col min="12839" max="12839" width="6.140625" customWidth="1"/>
    <col min="12840" max="12840" width="6.85546875" customWidth="1"/>
    <col min="12841" max="12841" width="7.28515625" customWidth="1"/>
    <col min="13053" max="13053" width="6" customWidth="1"/>
    <col min="13054" max="13054" width="14.85546875" customWidth="1"/>
    <col min="13055" max="13055" width="10.7109375" customWidth="1"/>
    <col min="13056" max="13056" width="8.42578125" customWidth="1"/>
    <col min="13057" max="13057" width="8" customWidth="1"/>
    <col min="13058" max="13058" width="7.5703125" customWidth="1"/>
    <col min="13059" max="13059" width="7" customWidth="1"/>
    <col min="13060" max="13060" width="8.5703125" customWidth="1"/>
    <col min="13061" max="13061" width="6.42578125" customWidth="1"/>
    <col min="13062" max="13064" width="7.5703125" customWidth="1"/>
    <col min="13065" max="13065" width="6.5703125" customWidth="1"/>
    <col min="13066" max="13066" width="6.85546875" customWidth="1"/>
    <col min="13067" max="13068" width="7.7109375" customWidth="1"/>
    <col min="13069" max="13069" width="8.7109375" customWidth="1"/>
    <col min="13070" max="13070" width="8.42578125" customWidth="1"/>
    <col min="13071" max="13072" width="8.5703125" customWidth="1"/>
    <col min="13073" max="13073" width="5.5703125" customWidth="1"/>
    <col min="13074" max="13074" width="8.5703125" customWidth="1"/>
    <col min="13075" max="13075" width="7.85546875" customWidth="1"/>
    <col min="13076" max="13077" width="7.5703125" customWidth="1"/>
    <col min="13078" max="13078" width="7" customWidth="1"/>
    <col min="13079" max="13079" width="8.5703125" customWidth="1"/>
    <col min="13080" max="13080" width="7.85546875" customWidth="1"/>
    <col min="13081" max="13081" width="6.85546875" customWidth="1"/>
    <col min="13082" max="13082" width="6" customWidth="1"/>
    <col min="13083" max="13084" width="7.28515625" customWidth="1"/>
    <col min="13085" max="13086" width="7.5703125" customWidth="1"/>
    <col min="13087" max="13087" width="11.7109375" customWidth="1"/>
    <col min="13088" max="13088" width="10" customWidth="1"/>
    <col min="13089" max="13089" width="11.85546875" customWidth="1"/>
    <col min="13090" max="13092" width="0" hidden="1" customWidth="1"/>
    <col min="13093" max="13093" width="7.28515625" customWidth="1"/>
    <col min="13094" max="13094" width="7.85546875" customWidth="1"/>
    <col min="13095" max="13095" width="6.140625" customWidth="1"/>
    <col min="13096" max="13096" width="6.85546875" customWidth="1"/>
    <col min="13097" max="13097" width="7.28515625" customWidth="1"/>
    <col min="13309" max="13309" width="6" customWidth="1"/>
    <col min="13310" max="13310" width="14.85546875" customWidth="1"/>
    <col min="13311" max="13311" width="10.7109375" customWidth="1"/>
    <col min="13312" max="13312" width="8.42578125" customWidth="1"/>
    <col min="13313" max="13313" width="8" customWidth="1"/>
    <col min="13314" max="13314" width="7.5703125" customWidth="1"/>
    <col min="13315" max="13315" width="7" customWidth="1"/>
    <col min="13316" max="13316" width="8.5703125" customWidth="1"/>
    <col min="13317" max="13317" width="6.42578125" customWidth="1"/>
    <col min="13318" max="13320" width="7.5703125" customWidth="1"/>
    <col min="13321" max="13321" width="6.5703125" customWidth="1"/>
    <col min="13322" max="13322" width="6.85546875" customWidth="1"/>
    <col min="13323" max="13324" width="7.7109375" customWidth="1"/>
    <col min="13325" max="13325" width="8.7109375" customWidth="1"/>
    <col min="13326" max="13326" width="8.42578125" customWidth="1"/>
    <col min="13327" max="13328" width="8.5703125" customWidth="1"/>
    <col min="13329" max="13329" width="5.5703125" customWidth="1"/>
    <col min="13330" max="13330" width="8.5703125" customWidth="1"/>
    <col min="13331" max="13331" width="7.85546875" customWidth="1"/>
    <col min="13332" max="13333" width="7.5703125" customWidth="1"/>
    <col min="13334" max="13334" width="7" customWidth="1"/>
    <col min="13335" max="13335" width="8.5703125" customWidth="1"/>
    <col min="13336" max="13336" width="7.85546875" customWidth="1"/>
    <col min="13337" max="13337" width="6.85546875" customWidth="1"/>
    <col min="13338" max="13338" width="6" customWidth="1"/>
    <col min="13339" max="13340" width="7.28515625" customWidth="1"/>
    <col min="13341" max="13342" width="7.5703125" customWidth="1"/>
    <col min="13343" max="13343" width="11.7109375" customWidth="1"/>
    <col min="13344" max="13344" width="10" customWidth="1"/>
    <col min="13345" max="13345" width="11.85546875" customWidth="1"/>
    <col min="13346" max="13348" width="0" hidden="1" customWidth="1"/>
    <col min="13349" max="13349" width="7.28515625" customWidth="1"/>
    <col min="13350" max="13350" width="7.85546875" customWidth="1"/>
    <col min="13351" max="13351" width="6.140625" customWidth="1"/>
    <col min="13352" max="13352" width="6.85546875" customWidth="1"/>
    <col min="13353" max="13353" width="7.28515625" customWidth="1"/>
    <col min="13565" max="13565" width="6" customWidth="1"/>
    <col min="13566" max="13566" width="14.85546875" customWidth="1"/>
    <col min="13567" max="13567" width="10.7109375" customWidth="1"/>
    <col min="13568" max="13568" width="8.42578125" customWidth="1"/>
    <col min="13569" max="13569" width="8" customWidth="1"/>
    <col min="13570" max="13570" width="7.5703125" customWidth="1"/>
    <col min="13571" max="13571" width="7" customWidth="1"/>
    <col min="13572" max="13572" width="8.5703125" customWidth="1"/>
    <col min="13573" max="13573" width="6.42578125" customWidth="1"/>
    <col min="13574" max="13576" width="7.5703125" customWidth="1"/>
    <col min="13577" max="13577" width="6.5703125" customWidth="1"/>
    <col min="13578" max="13578" width="6.85546875" customWidth="1"/>
    <col min="13579" max="13580" width="7.7109375" customWidth="1"/>
    <col min="13581" max="13581" width="8.7109375" customWidth="1"/>
    <col min="13582" max="13582" width="8.42578125" customWidth="1"/>
    <col min="13583" max="13584" width="8.5703125" customWidth="1"/>
    <col min="13585" max="13585" width="5.5703125" customWidth="1"/>
    <col min="13586" max="13586" width="8.5703125" customWidth="1"/>
    <col min="13587" max="13587" width="7.85546875" customWidth="1"/>
    <col min="13588" max="13589" width="7.5703125" customWidth="1"/>
    <col min="13590" max="13590" width="7" customWidth="1"/>
    <col min="13591" max="13591" width="8.5703125" customWidth="1"/>
    <col min="13592" max="13592" width="7.85546875" customWidth="1"/>
    <col min="13593" max="13593" width="6.85546875" customWidth="1"/>
    <col min="13594" max="13594" width="6" customWidth="1"/>
    <col min="13595" max="13596" width="7.28515625" customWidth="1"/>
    <col min="13597" max="13598" width="7.5703125" customWidth="1"/>
    <col min="13599" max="13599" width="11.7109375" customWidth="1"/>
    <col min="13600" max="13600" width="10" customWidth="1"/>
    <col min="13601" max="13601" width="11.85546875" customWidth="1"/>
    <col min="13602" max="13604" width="0" hidden="1" customWidth="1"/>
    <col min="13605" max="13605" width="7.28515625" customWidth="1"/>
    <col min="13606" max="13606" width="7.85546875" customWidth="1"/>
    <col min="13607" max="13607" width="6.140625" customWidth="1"/>
    <col min="13608" max="13608" width="6.85546875" customWidth="1"/>
    <col min="13609" max="13609" width="7.28515625" customWidth="1"/>
    <col min="13821" max="13821" width="6" customWidth="1"/>
    <col min="13822" max="13822" width="14.85546875" customWidth="1"/>
    <col min="13823" max="13823" width="10.7109375" customWidth="1"/>
    <col min="13824" max="13824" width="8.42578125" customWidth="1"/>
    <col min="13825" max="13825" width="8" customWidth="1"/>
    <col min="13826" max="13826" width="7.5703125" customWidth="1"/>
    <col min="13827" max="13827" width="7" customWidth="1"/>
    <col min="13828" max="13828" width="8.5703125" customWidth="1"/>
    <col min="13829" max="13829" width="6.42578125" customWidth="1"/>
    <col min="13830" max="13832" width="7.5703125" customWidth="1"/>
    <col min="13833" max="13833" width="6.5703125" customWidth="1"/>
    <col min="13834" max="13834" width="6.85546875" customWidth="1"/>
    <col min="13835" max="13836" width="7.7109375" customWidth="1"/>
    <col min="13837" max="13837" width="8.7109375" customWidth="1"/>
    <col min="13838" max="13838" width="8.42578125" customWidth="1"/>
    <col min="13839" max="13840" width="8.5703125" customWidth="1"/>
    <col min="13841" max="13841" width="5.5703125" customWidth="1"/>
    <col min="13842" max="13842" width="8.5703125" customWidth="1"/>
    <col min="13843" max="13843" width="7.85546875" customWidth="1"/>
    <col min="13844" max="13845" width="7.5703125" customWidth="1"/>
    <col min="13846" max="13846" width="7" customWidth="1"/>
    <col min="13847" max="13847" width="8.5703125" customWidth="1"/>
    <col min="13848" max="13848" width="7.85546875" customWidth="1"/>
    <col min="13849" max="13849" width="6.85546875" customWidth="1"/>
    <col min="13850" max="13850" width="6" customWidth="1"/>
    <col min="13851" max="13852" width="7.28515625" customWidth="1"/>
    <col min="13853" max="13854" width="7.5703125" customWidth="1"/>
    <col min="13855" max="13855" width="11.7109375" customWidth="1"/>
    <col min="13856" max="13856" width="10" customWidth="1"/>
    <col min="13857" max="13857" width="11.85546875" customWidth="1"/>
    <col min="13858" max="13860" width="0" hidden="1" customWidth="1"/>
    <col min="13861" max="13861" width="7.28515625" customWidth="1"/>
    <col min="13862" max="13862" width="7.85546875" customWidth="1"/>
    <col min="13863" max="13863" width="6.140625" customWidth="1"/>
    <col min="13864" max="13864" width="6.85546875" customWidth="1"/>
    <col min="13865" max="13865" width="7.28515625" customWidth="1"/>
    <col min="14077" max="14077" width="6" customWidth="1"/>
    <col min="14078" max="14078" width="14.85546875" customWidth="1"/>
    <col min="14079" max="14079" width="10.7109375" customWidth="1"/>
    <col min="14080" max="14080" width="8.42578125" customWidth="1"/>
    <col min="14081" max="14081" width="8" customWidth="1"/>
    <col min="14082" max="14082" width="7.5703125" customWidth="1"/>
    <col min="14083" max="14083" width="7" customWidth="1"/>
    <col min="14084" max="14084" width="8.5703125" customWidth="1"/>
    <col min="14085" max="14085" width="6.42578125" customWidth="1"/>
    <col min="14086" max="14088" width="7.5703125" customWidth="1"/>
    <col min="14089" max="14089" width="6.5703125" customWidth="1"/>
    <col min="14090" max="14090" width="6.85546875" customWidth="1"/>
    <col min="14091" max="14092" width="7.7109375" customWidth="1"/>
    <col min="14093" max="14093" width="8.7109375" customWidth="1"/>
    <col min="14094" max="14094" width="8.42578125" customWidth="1"/>
    <col min="14095" max="14096" width="8.5703125" customWidth="1"/>
    <col min="14097" max="14097" width="5.5703125" customWidth="1"/>
    <col min="14098" max="14098" width="8.5703125" customWidth="1"/>
    <col min="14099" max="14099" width="7.85546875" customWidth="1"/>
    <col min="14100" max="14101" width="7.5703125" customWidth="1"/>
    <col min="14102" max="14102" width="7" customWidth="1"/>
    <col min="14103" max="14103" width="8.5703125" customWidth="1"/>
    <col min="14104" max="14104" width="7.85546875" customWidth="1"/>
    <col min="14105" max="14105" width="6.85546875" customWidth="1"/>
    <col min="14106" max="14106" width="6" customWidth="1"/>
    <col min="14107" max="14108" width="7.28515625" customWidth="1"/>
    <col min="14109" max="14110" width="7.5703125" customWidth="1"/>
    <col min="14111" max="14111" width="11.7109375" customWidth="1"/>
    <col min="14112" max="14112" width="10" customWidth="1"/>
    <col min="14113" max="14113" width="11.85546875" customWidth="1"/>
    <col min="14114" max="14116" width="0" hidden="1" customWidth="1"/>
    <col min="14117" max="14117" width="7.28515625" customWidth="1"/>
    <col min="14118" max="14118" width="7.85546875" customWidth="1"/>
    <col min="14119" max="14119" width="6.140625" customWidth="1"/>
    <col min="14120" max="14120" width="6.85546875" customWidth="1"/>
    <col min="14121" max="14121" width="7.28515625" customWidth="1"/>
    <col min="14333" max="14333" width="6" customWidth="1"/>
    <col min="14334" max="14334" width="14.85546875" customWidth="1"/>
    <col min="14335" max="14335" width="10.7109375" customWidth="1"/>
    <col min="14336" max="14336" width="8.42578125" customWidth="1"/>
    <col min="14337" max="14337" width="8" customWidth="1"/>
    <col min="14338" max="14338" width="7.5703125" customWidth="1"/>
    <col min="14339" max="14339" width="7" customWidth="1"/>
    <col min="14340" max="14340" width="8.5703125" customWidth="1"/>
    <col min="14341" max="14341" width="6.42578125" customWidth="1"/>
    <col min="14342" max="14344" width="7.5703125" customWidth="1"/>
    <col min="14345" max="14345" width="6.5703125" customWidth="1"/>
    <col min="14346" max="14346" width="6.85546875" customWidth="1"/>
    <col min="14347" max="14348" width="7.7109375" customWidth="1"/>
    <col min="14349" max="14349" width="8.7109375" customWidth="1"/>
    <col min="14350" max="14350" width="8.42578125" customWidth="1"/>
    <col min="14351" max="14352" width="8.5703125" customWidth="1"/>
    <col min="14353" max="14353" width="5.5703125" customWidth="1"/>
    <col min="14354" max="14354" width="8.5703125" customWidth="1"/>
    <col min="14355" max="14355" width="7.85546875" customWidth="1"/>
    <col min="14356" max="14357" width="7.5703125" customWidth="1"/>
    <col min="14358" max="14358" width="7" customWidth="1"/>
    <col min="14359" max="14359" width="8.5703125" customWidth="1"/>
    <col min="14360" max="14360" width="7.85546875" customWidth="1"/>
    <col min="14361" max="14361" width="6.85546875" customWidth="1"/>
    <col min="14362" max="14362" width="6" customWidth="1"/>
    <col min="14363" max="14364" width="7.28515625" customWidth="1"/>
    <col min="14365" max="14366" width="7.5703125" customWidth="1"/>
    <col min="14367" max="14367" width="11.7109375" customWidth="1"/>
    <col min="14368" max="14368" width="10" customWidth="1"/>
    <col min="14369" max="14369" width="11.85546875" customWidth="1"/>
    <col min="14370" max="14372" width="0" hidden="1" customWidth="1"/>
    <col min="14373" max="14373" width="7.28515625" customWidth="1"/>
    <col min="14374" max="14374" width="7.85546875" customWidth="1"/>
    <col min="14375" max="14375" width="6.140625" customWidth="1"/>
    <col min="14376" max="14376" width="6.85546875" customWidth="1"/>
    <col min="14377" max="14377" width="7.28515625" customWidth="1"/>
    <col min="14589" max="14589" width="6" customWidth="1"/>
    <col min="14590" max="14590" width="14.85546875" customWidth="1"/>
    <col min="14591" max="14591" width="10.7109375" customWidth="1"/>
    <col min="14592" max="14592" width="8.42578125" customWidth="1"/>
    <col min="14593" max="14593" width="8" customWidth="1"/>
    <col min="14594" max="14594" width="7.5703125" customWidth="1"/>
    <col min="14595" max="14595" width="7" customWidth="1"/>
    <col min="14596" max="14596" width="8.5703125" customWidth="1"/>
    <col min="14597" max="14597" width="6.42578125" customWidth="1"/>
    <col min="14598" max="14600" width="7.5703125" customWidth="1"/>
    <col min="14601" max="14601" width="6.5703125" customWidth="1"/>
    <col min="14602" max="14602" width="6.85546875" customWidth="1"/>
    <col min="14603" max="14604" width="7.7109375" customWidth="1"/>
    <col min="14605" max="14605" width="8.7109375" customWidth="1"/>
    <col min="14606" max="14606" width="8.42578125" customWidth="1"/>
    <col min="14607" max="14608" width="8.5703125" customWidth="1"/>
    <col min="14609" max="14609" width="5.5703125" customWidth="1"/>
    <col min="14610" max="14610" width="8.5703125" customWidth="1"/>
    <col min="14611" max="14611" width="7.85546875" customWidth="1"/>
    <col min="14612" max="14613" width="7.5703125" customWidth="1"/>
    <col min="14614" max="14614" width="7" customWidth="1"/>
    <col min="14615" max="14615" width="8.5703125" customWidth="1"/>
    <col min="14616" max="14616" width="7.85546875" customWidth="1"/>
    <col min="14617" max="14617" width="6.85546875" customWidth="1"/>
    <col min="14618" max="14618" width="6" customWidth="1"/>
    <col min="14619" max="14620" width="7.28515625" customWidth="1"/>
    <col min="14621" max="14622" width="7.5703125" customWidth="1"/>
    <col min="14623" max="14623" width="11.7109375" customWidth="1"/>
    <col min="14624" max="14624" width="10" customWidth="1"/>
    <col min="14625" max="14625" width="11.85546875" customWidth="1"/>
    <col min="14626" max="14628" width="0" hidden="1" customWidth="1"/>
    <col min="14629" max="14629" width="7.28515625" customWidth="1"/>
    <col min="14630" max="14630" width="7.85546875" customWidth="1"/>
    <col min="14631" max="14631" width="6.140625" customWidth="1"/>
    <col min="14632" max="14632" width="6.85546875" customWidth="1"/>
    <col min="14633" max="14633" width="7.28515625" customWidth="1"/>
    <col min="14845" max="14845" width="6" customWidth="1"/>
    <col min="14846" max="14846" width="14.85546875" customWidth="1"/>
    <col min="14847" max="14847" width="10.7109375" customWidth="1"/>
    <col min="14848" max="14848" width="8.42578125" customWidth="1"/>
    <col min="14849" max="14849" width="8" customWidth="1"/>
    <col min="14850" max="14850" width="7.5703125" customWidth="1"/>
    <col min="14851" max="14851" width="7" customWidth="1"/>
    <col min="14852" max="14852" width="8.5703125" customWidth="1"/>
    <col min="14853" max="14853" width="6.42578125" customWidth="1"/>
    <col min="14854" max="14856" width="7.5703125" customWidth="1"/>
    <col min="14857" max="14857" width="6.5703125" customWidth="1"/>
    <col min="14858" max="14858" width="6.85546875" customWidth="1"/>
    <col min="14859" max="14860" width="7.7109375" customWidth="1"/>
    <col min="14861" max="14861" width="8.7109375" customWidth="1"/>
    <col min="14862" max="14862" width="8.42578125" customWidth="1"/>
    <col min="14863" max="14864" width="8.5703125" customWidth="1"/>
    <col min="14865" max="14865" width="5.5703125" customWidth="1"/>
    <col min="14866" max="14866" width="8.5703125" customWidth="1"/>
    <col min="14867" max="14867" width="7.85546875" customWidth="1"/>
    <col min="14868" max="14869" width="7.5703125" customWidth="1"/>
    <col min="14870" max="14870" width="7" customWidth="1"/>
    <col min="14871" max="14871" width="8.5703125" customWidth="1"/>
    <col min="14872" max="14872" width="7.85546875" customWidth="1"/>
    <col min="14873" max="14873" width="6.85546875" customWidth="1"/>
    <col min="14874" max="14874" width="6" customWidth="1"/>
    <col min="14875" max="14876" width="7.28515625" customWidth="1"/>
    <col min="14877" max="14878" width="7.5703125" customWidth="1"/>
    <col min="14879" max="14879" width="11.7109375" customWidth="1"/>
    <col min="14880" max="14880" width="10" customWidth="1"/>
    <col min="14881" max="14881" width="11.85546875" customWidth="1"/>
    <col min="14882" max="14884" width="0" hidden="1" customWidth="1"/>
    <col min="14885" max="14885" width="7.28515625" customWidth="1"/>
    <col min="14886" max="14886" width="7.85546875" customWidth="1"/>
    <col min="14887" max="14887" width="6.140625" customWidth="1"/>
    <col min="14888" max="14888" width="6.85546875" customWidth="1"/>
    <col min="14889" max="14889" width="7.28515625" customWidth="1"/>
    <col min="15101" max="15101" width="6" customWidth="1"/>
    <col min="15102" max="15102" width="14.85546875" customWidth="1"/>
    <col min="15103" max="15103" width="10.7109375" customWidth="1"/>
    <col min="15104" max="15104" width="8.42578125" customWidth="1"/>
    <col min="15105" max="15105" width="8" customWidth="1"/>
    <col min="15106" max="15106" width="7.5703125" customWidth="1"/>
    <col min="15107" max="15107" width="7" customWidth="1"/>
    <col min="15108" max="15108" width="8.5703125" customWidth="1"/>
    <col min="15109" max="15109" width="6.42578125" customWidth="1"/>
    <col min="15110" max="15112" width="7.5703125" customWidth="1"/>
    <col min="15113" max="15113" width="6.5703125" customWidth="1"/>
    <col min="15114" max="15114" width="6.85546875" customWidth="1"/>
    <col min="15115" max="15116" width="7.7109375" customWidth="1"/>
    <col min="15117" max="15117" width="8.7109375" customWidth="1"/>
    <col min="15118" max="15118" width="8.42578125" customWidth="1"/>
    <col min="15119" max="15120" width="8.5703125" customWidth="1"/>
    <col min="15121" max="15121" width="5.5703125" customWidth="1"/>
    <col min="15122" max="15122" width="8.5703125" customWidth="1"/>
    <col min="15123" max="15123" width="7.85546875" customWidth="1"/>
    <col min="15124" max="15125" width="7.5703125" customWidth="1"/>
    <col min="15126" max="15126" width="7" customWidth="1"/>
    <col min="15127" max="15127" width="8.5703125" customWidth="1"/>
    <col min="15128" max="15128" width="7.85546875" customWidth="1"/>
    <col min="15129" max="15129" width="6.85546875" customWidth="1"/>
    <col min="15130" max="15130" width="6" customWidth="1"/>
    <col min="15131" max="15132" width="7.28515625" customWidth="1"/>
    <col min="15133" max="15134" width="7.5703125" customWidth="1"/>
    <col min="15135" max="15135" width="11.7109375" customWidth="1"/>
    <col min="15136" max="15136" width="10" customWidth="1"/>
    <col min="15137" max="15137" width="11.85546875" customWidth="1"/>
    <col min="15138" max="15140" width="0" hidden="1" customWidth="1"/>
    <col min="15141" max="15141" width="7.28515625" customWidth="1"/>
    <col min="15142" max="15142" width="7.85546875" customWidth="1"/>
    <col min="15143" max="15143" width="6.140625" customWidth="1"/>
    <col min="15144" max="15144" width="6.85546875" customWidth="1"/>
    <col min="15145" max="15145" width="7.28515625" customWidth="1"/>
    <col min="15357" max="15357" width="6" customWidth="1"/>
    <col min="15358" max="15358" width="14.85546875" customWidth="1"/>
    <col min="15359" max="15359" width="10.7109375" customWidth="1"/>
    <col min="15360" max="15360" width="8.42578125" customWidth="1"/>
    <col min="15361" max="15361" width="8" customWidth="1"/>
    <col min="15362" max="15362" width="7.5703125" customWidth="1"/>
    <col min="15363" max="15363" width="7" customWidth="1"/>
    <col min="15364" max="15364" width="8.5703125" customWidth="1"/>
    <col min="15365" max="15365" width="6.42578125" customWidth="1"/>
    <col min="15366" max="15368" width="7.5703125" customWidth="1"/>
    <col min="15369" max="15369" width="6.5703125" customWidth="1"/>
    <col min="15370" max="15370" width="6.85546875" customWidth="1"/>
    <col min="15371" max="15372" width="7.7109375" customWidth="1"/>
    <col min="15373" max="15373" width="8.7109375" customWidth="1"/>
    <col min="15374" max="15374" width="8.42578125" customWidth="1"/>
    <col min="15375" max="15376" width="8.5703125" customWidth="1"/>
    <col min="15377" max="15377" width="5.5703125" customWidth="1"/>
    <col min="15378" max="15378" width="8.5703125" customWidth="1"/>
    <col min="15379" max="15379" width="7.85546875" customWidth="1"/>
    <col min="15380" max="15381" width="7.5703125" customWidth="1"/>
    <col min="15382" max="15382" width="7" customWidth="1"/>
    <col min="15383" max="15383" width="8.5703125" customWidth="1"/>
    <col min="15384" max="15384" width="7.85546875" customWidth="1"/>
    <col min="15385" max="15385" width="6.85546875" customWidth="1"/>
    <col min="15386" max="15386" width="6" customWidth="1"/>
    <col min="15387" max="15388" width="7.28515625" customWidth="1"/>
    <col min="15389" max="15390" width="7.5703125" customWidth="1"/>
    <col min="15391" max="15391" width="11.7109375" customWidth="1"/>
    <col min="15392" max="15392" width="10" customWidth="1"/>
    <col min="15393" max="15393" width="11.85546875" customWidth="1"/>
    <col min="15394" max="15396" width="0" hidden="1" customWidth="1"/>
    <col min="15397" max="15397" width="7.28515625" customWidth="1"/>
    <col min="15398" max="15398" width="7.85546875" customWidth="1"/>
    <col min="15399" max="15399" width="6.140625" customWidth="1"/>
    <col min="15400" max="15400" width="6.85546875" customWidth="1"/>
    <col min="15401" max="15401" width="7.28515625" customWidth="1"/>
    <col min="15613" max="15613" width="6" customWidth="1"/>
    <col min="15614" max="15614" width="14.85546875" customWidth="1"/>
    <col min="15615" max="15615" width="10.7109375" customWidth="1"/>
    <col min="15616" max="15616" width="8.42578125" customWidth="1"/>
    <col min="15617" max="15617" width="8" customWidth="1"/>
    <col min="15618" max="15618" width="7.5703125" customWidth="1"/>
    <col min="15619" max="15619" width="7" customWidth="1"/>
    <col min="15620" max="15620" width="8.5703125" customWidth="1"/>
    <col min="15621" max="15621" width="6.42578125" customWidth="1"/>
    <col min="15622" max="15624" width="7.5703125" customWidth="1"/>
    <col min="15625" max="15625" width="6.5703125" customWidth="1"/>
    <col min="15626" max="15626" width="6.85546875" customWidth="1"/>
    <col min="15627" max="15628" width="7.7109375" customWidth="1"/>
    <col min="15629" max="15629" width="8.7109375" customWidth="1"/>
    <col min="15630" max="15630" width="8.42578125" customWidth="1"/>
    <col min="15631" max="15632" width="8.5703125" customWidth="1"/>
    <col min="15633" max="15633" width="5.5703125" customWidth="1"/>
    <col min="15634" max="15634" width="8.5703125" customWidth="1"/>
    <col min="15635" max="15635" width="7.85546875" customWidth="1"/>
    <col min="15636" max="15637" width="7.5703125" customWidth="1"/>
    <col min="15638" max="15638" width="7" customWidth="1"/>
    <col min="15639" max="15639" width="8.5703125" customWidth="1"/>
    <col min="15640" max="15640" width="7.85546875" customWidth="1"/>
    <col min="15641" max="15641" width="6.85546875" customWidth="1"/>
    <col min="15642" max="15642" width="6" customWidth="1"/>
    <col min="15643" max="15644" width="7.28515625" customWidth="1"/>
    <col min="15645" max="15646" width="7.5703125" customWidth="1"/>
    <col min="15647" max="15647" width="11.7109375" customWidth="1"/>
    <col min="15648" max="15648" width="10" customWidth="1"/>
    <col min="15649" max="15649" width="11.85546875" customWidth="1"/>
    <col min="15650" max="15652" width="0" hidden="1" customWidth="1"/>
    <col min="15653" max="15653" width="7.28515625" customWidth="1"/>
    <col min="15654" max="15654" width="7.85546875" customWidth="1"/>
    <col min="15655" max="15655" width="6.140625" customWidth="1"/>
    <col min="15656" max="15656" width="6.85546875" customWidth="1"/>
    <col min="15657" max="15657" width="7.28515625" customWidth="1"/>
    <col min="15869" max="15869" width="6" customWidth="1"/>
    <col min="15870" max="15870" width="14.85546875" customWidth="1"/>
    <col min="15871" max="15871" width="10.7109375" customWidth="1"/>
    <col min="15872" max="15872" width="8.42578125" customWidth="1"/>
    <col min="15873" max="15873" width="8" customWidth="1"/>
    <col min="15874" max="15874" width="7.5703125" customWidth="1"/>
    <col min="15875" max="15875" width="7" customWidth="1"/>
    <col min="15876" max="15876" width="8.5703125" customWidth="1"/>
    <col min="15877" max="15877" width="6.42578125" customWidth="1"/>
    <col min="15878" max="15880" width="7.5703125" customWidth="1"/>
    <col min="15881" max="15881" width="6.5703125" customWidth="1"/>
    <col min="15882" max="15882" width="6.85546875" customWidth="1"/>
    <col min="15883" max="15884" width="7.7109375" customWidth="1"/>
    <col min="15885" max="15885" width="8.7109375" customWidth="1"/>
    <col min="15886" max="15886" width="8.42578125" customWidth="1"/>
    <col min="15887" max="15888" width="8.5703125" customWidth="1"/>
    <col min="15889" max="15889" width="5.5703125" customWidth="1"/>
    <col min="15890" max="15890" width="8.5703125" customWidth="1"/>
    <col min="15891" max="15891" width="7.85546875" customWidth="1"/>
    <col min="15892" max="15893" width="7.5703125" customWidth="1"/>
    <col min="15894" max="15894" width="7" customWidth="1"/>
    <col min="15895" max="15895" width="8.5703125" customWidth="1"/>
    <col min="15896" max="15896" width="7.85546875" customWidth="1"/>
    <col min="15897" max="15897" width="6.85546875" customWidth="1"/>
    <col min="15898" max="15898" width="6" customWidth="1"/>
    <col min="15899" max="15900" width="7.28515625" customWidth="1"/>
    <col min="15901" max="15902" width="7.5703125" customWidth="1"/>
    <col min="15903" max="15903" width="11.7109375" customWidth="1"/>
    <col min="15904" max="15904" width="10" customWidth="1"/>
    <col min="15905" max="15905" width="11.85546875" customWidth="1"/>
    <col min="15906" max="15908" width="0" hidden="1" customWidth="1"/>
    <col min="15909" max="15909" width="7.28515625" customWidth="1"/>
    <col min="15910" max="15910" width="7.85546875" customWidth="1"/>
    <col min="15911" max="15911" width="6.140625" customWidth="1"/>
    <col min="15912" max="15912" width="6.85546875" customWidth="1"/>
    <col min="15913" max="15913" width="7.28515625" customWidth="1"/>
    <col min="16125" max="16125" width="6" customWidth="1"/>
    <col min="16126" max="16126" width="14.85546875" customWidth="1"/>
    <col min="16127" max="16127" width="10.7109375" customWidth="1"/>
    <col min="16128" max="16128" width="8.42578125" customWidth="1"/>
    <col min="16129" max="16129" width="8" customWidth="1"/>
    <col min="16130" max="16130" width="7.5703125" customWidth="1"/>
    <col min="16131" max="16131" width="7" customWidth="1"/>
    <col min="16132" max="16132" width="8.5703125" customWidth="1"/>
    <col min="16133" max="16133" width="6.42578125" customWidth="1"/>
    <col min="16134" max="16136" width="7.5703125" customWidth="1"/>
    <col min="16137" max="16137" width="6.5703125" customWidth="1"/>
    <col min="16138" max="16138" width="6.85546875" customWidth="1"/>
    <col min="16139" max="16140" width="7.7109375" customWidth="1"/>
    <col min="16141" max="16141" width="8.7109375" customWidth="1"/>
    <col min="16142" max="16142" width="8.42578125" customWidth="1"/>
    <col min="16143" max="16144" width="8.5703125" customWidth="1"/>
    <col min="16145" max="16145" width="5.5703125" customWidth="1"/>
    <col min="16146" max="16146" width="8.5703125" customWidth="1"/>
    <col min="16147" max="16147" width="7.85546875" customWidth="1"/>
    <col min="16148" max="16149" width="7.5703125" customWidth="1"/>
    <col min="16150" max="16150" width="7" customWidth="1"/>
    <col min="16151" max="16151" width="8.5703125" customWidth="1"/>
    <col min="16152" max="16152" width="7.85546875" customWidth="1"/>
    <col min="16153" max="16153" width="6.85546875" customWidth="1"/>
    <col min="16154" max="16154" width="6" customWidth="1"/>
    <col min="16155" max="16156" width="7.28515625" customWidth="1"/>
    <col min="16157" max="16158" width="7.5703125" customWidth="1"/>
    <col min="16159" max="16159" width="11.7109375" customWidth="1"/>
    <col min="16160" max="16160" width="10" customWidth="1"/>
    <col min="16161" max="16161" width="11.85546875" customWidth="1"/>
    <col min="16162" max="16164" width="0" hidden="1" customWidth="1"/>
    <col min="16165" max="16165" width="7.28515625" customWidth="1"/>
    <col min="16166" max="16166" width="7.85546875" customWidth="1"/>
    <col min="16167" max="16167" width="6.140625" customWidth="1"/>
    <col min="16168" max="16168" width="6.85546875" customWidth="1"/>
    <col min="16169" max="16169" width="7.28515625" customWidth="1"/>
  </cols>
  <sheetData>
    <row r="1" spans="1:42" x14ac:dyDescent="0.25">
      <c r="A1" s="1"/>
      <c r="B1" s="2" t="s">
        <v>98</v>
      </c>
      <c r="C1" s="1"/>
      <c r="D1" s="1"/>
      <c r="E1" s="1"/>
      <c r="F1" s="1"/>
      <c r="G1" s="1"/>
      <c r="H1" s="1"/>
      <c r="I1" s="1"/>
      <c r="J1" s="1"/>
      <c r="K1" s="3"/>
      <c r="L1" s="3"/>
      <c r="M1" s="1"/>
      <c r="N1" s="1"/>
      <c r="O1" s="1"/>
      <c r="P1" s="1"/>
      <c r="Q1" s="1"/>
      <c r="R1" s="1"/>
      <c r="S1" s="1"/>
      <c r="T1" s="1"/>
      <c r="U1" s="4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 t="s">
        <v>97</v>
      </c>
      <c r="AK1" s="1"/>
      <c r="AL1" s="5"/>
      <c r="AM1" s="1"/>
      <c r="AN1" s="6"/>
      <c r="AO1" s="6"/>
    </row>
    <row r="2" spans="1:42" x14ac:dyDescent="0.25">
      <c r="A2" s="1"/>
      <c r="B2" s="1"/>
      <c r="C2" s="1"/>
      <c r="D2" s="1"/>
      <c r="E2" s="7"/>
      <c r="F2" s="8"/>
      <c r="G2" s="9"/>
      <c r="H2" s="9"/>
      <c r="I2" s="10" t="s">
        <v>13</v>
      </c>
      <c r="J2" s="10"/>
      <c r="K2" s="11"/>
      <c r="L2" s="10"/>
      <c r="M2" s="10"/>
      <c r="N2" s="11"/>
      <c r="O2" s="10"/>
      <c r="P2" s="10"/>
      <c r="Q2" s="10"/>
      <c r="R2" s="10"/>
      <c r="S2" s="10" t="s">
        <v>14</v>
      </c>
      <c r="T2" s="7"/>
      <c r="U2" s="12"/>
      <c r="V2" s="8"/>
      <c r="W2" s="11"/>
      <c r="X2" s="10"/>
      <c r="Y2" s="10" t="s">
        <v>15</v>
      </c>
      <c r="Z2" s="10" t="s">
        <v>16</v>
      </c>
      <c r="AA2" s="7"/>
      <c r="AB2" s="13"/>
      <c r="AC2" s="8" t="s">
        <v>17</v>
      </c>
      <c r="AD2" s="11"/>
      <c r="AE2" s="7"/>
      <c r="AF2" s="10"/>
      <c r="AG2" s="8"/>
      <c r="AH2" s="10"/>
      <c r="AI2" s="10"/>
      <c r="AJ2" s="14"/>
      <c r="AK2" s="11"/>
      <c r="AL2" s="11" t="s">
        <v>18</v>
      </c>
      <c r="AM2" s="10"/>
      <c r="AN2" s="15" t="s">
        <v>19</v>
      </c>
      <c r="AO2" s="15" t="s">
        <v>19</v>
      </c>
    </row>
    <row r="3" spans="1:42" ht="28.5" customHeight="1" x14ac:dyDescent="0.25">
      <c r="A3" s="1"/>
      <c r="B3" s="1"/>
      <c r="C3" s="1"/>
      <c r="D3" s="1"/>
      <c r="E3" s="16" t="s">
        <v>20</v>
      </c>
      <c r="F3" s="9"/>
      <c r="G3" s="9"/>
      <c r="H3" s="17" t="s">
        <v>21</v>
      </c>
      <c r="I3" s="11" t="s">
        <v>22</v>
      </c>
      <c r="J3" s="11" t="s">
        <v>23</v>
      </c>
      <c r="K3" s="11"/>
      <c r="L3" s="18" t="s">
        <v>24</v>
      </c>
      <c r="M3" s="11" t="s">
        <v>25</v>
      </c>
      <c r="N3" s="11"/>
      <c r="O3" s="11" t="s">
        <v>26</v>
      </c>
      <c r="P3" s="11" t="s">
        <v>27</v>
      </c>
      <c r="Q3" s="11" t="s">
        <v>28</v>
      </c>
      <c r="R3" s="11" t="s">
        <v>29</v>
      </c>
      <c r="S3" s="11" t="s">
        <v>30</v>
      </c>
      <c r="T3" s="16" t="s">
        <v>31</v>
      </c>
      <c r="U3" s="19"/>
      <c r="V3" s="9" t="s">
        <v>32</v>
      </c>
      <c r="W3" s="11"/>
      <c r="X3" s="11" t="s">
        <v>33</v>
      </c>
      <c r="Y3" s="11" t="s">
        <v>34</v>
      </c>
      <c r="Z3" s="11"/>
      <c r="AA3" s="16" t="s">
        <v>35</v>
      </c>
      <c r="AB3" s="13" t="s">
        <v>28</v>
      </c>
      <c r="AC3" s="9" t="s">
        <v>36</v>
      </c>
      <c r="AD3" s="11"/>
      <c r="AE3" s="16" t="s">
        <v>37</v>
      </c>
      <c r="AF3" s="11" t="s">
        <v>38</v>
      </c>
      <c r="AG3" s="9" t="s">
        <v>39</v>
      </c>
      <c r="AH3" s="16"/>
      <c r="AI3" s="11" t="s">
        <v>28</v>
      </c>
      <c r="AJ3" s="11" t="s">
        <v>28</v>
      </c>
      <c r="AK3" s="11"/>
      <c r="AL3" s="11" t="s">
        <v>40</v>
      </c>
      <c r="AM3" s="11" t="s">
        <v>41</v>
      </c>
      <c r="AN3" s="20" t="s">
        <v>42</v>
      </c>
      <c r="AO3" s="21" t="s">
        <v>43</v>
      </c>
    </row>
    <row r="4" spans="1:42" ht="90" x14ac:dyDescent="0.25">
      <c r="A4" s="1"/>
      <c r="B4" s="1"/>
      <c r="C4" s="1"/>
      <c r="D4" s="1"/>
      <c r="E4" s="16" t="s">
        <v>44</v>
      </c>
      <c r="F4" s="9" t="s">
        <v>14</v>
      </c>
      <c r="G4" s="9"/>
      <c r="H4" s="22" t="s">
        <v>45</v>
      </c>
      <c r="I4" s="11" t="s">
        <v>46</v>
      </c>
      <c r="J4" s="11" t="s">
        <v>47</v>
      </c>
      <c r="K4" s="11"/>
      <c r="L4" s="11"/>
      <c r="M4" s="23" t="s">
        <v>48</v>
      </c>
      <c r="N4" s="11"/>
      <c r="O4" s="11" t="s">
        <v>49</v>
      </c>
      <c r="P4" s="16" t="s">
        <v>50</v>
      </c>
      <c r="Q4" s="16" t="s">
        <v>51</v>
      </c>
      <c r="R4" s="23" t="s">
        <v>49</v>
      </c>
      <c r="S4" s="16"/>
      <c r="T4" s="24" t="s">
        <v>52</v>
      </c>
      <c r="U4" s="25"/>
      <c r="V4" s="26" t="s">
        <v>53</v>
      </c>
      <c r="W4" s="9"/>
      <c r="X4" s="11" t="s">
        <v>54</v>
      </c>
      <c r="Y4" s="18"/>
      <c r="Z4" s="11" t="s">
        <v>55</v>
      </c>
      <c r="AA4" s="16" t="s">
        <v>56</v>
      </c>
      <c r="AB4" s="13" t="s">
        <v>57</v>
      </c>
      <c r="AC4" s="9" t="s">
        <v>58</v>
      </c>
      <c r="AD4" s="11"/>
      <c r="AE4" s="16" t="s">
        <v>59</v>
      </c>
      <c r="AF4" s="11" t="s">
        <v>60</v>
      </c>
      <c r="AG4" s="17" t="s">
        <v>61</v>
      </c>
      <c r="AH4" s="142" t="s">
        <v>62</v>
      </c>
      <c r="AI4" s="11" t="s">
        <v>63</v>
      </c>
      <c r="AJ4" s="18" t="s">
        <v>64</v>
      </c>
      <c r="AK4" s="11"/>
      <c r="AL4" s="11" t="s">
        <v>65</v>
      </c>
      <c r="AM4" s="11" t="s">
        <v>66</v>
      </c>
      <c r="AN4" s="27" t="s">
        <v>67</v>
      </c>
      <c r="AO4" s="28" t="s">
        <v>68</v>
      </c>
    </row>
    <row r="5" spans="1:42" ht="17.25" customHeight="1" thickBot="1" x14ac:dyDescent="0.3">
      <c r="A5" s="29"/>
      <c r="B5" s="30"/>
      <c r="C5" s="31"/>
      <c r="D5" s="31"/>
      <c r="E5" s="32">
        <v>1.1120000000000001</v>
      </c>
      <c r="F5" s="32">
        <v>1.89</v>
      </c>
      <c r="G5" s="33"/>
      <c r="H5" s="34" t="s">
        <v>69</v>
      </c>
      <c r="I5" s="34" t="s">
        <v>69</v>
      </c>
      <c r="J5" s="34" t="s">
        <v>70</v>
      </c>
      <c r="K5" s="35"/>
      <c r="L5" s="32">
        <v>5.2001999999999997</v>
      </c>
      <c r="M5" s="32">
        <v>5.1001000000000003</v>
      </c>
      <c r="N5" s="36"/>
      <c r="O5" s="32">
        <v>6.3</v>
      </c>
      <c r="P5" s="32">
        <v>6.6000100000000002</v>
      </c>
      <c r="Q5" s="36">
        <v>6.60006</v>
      </c>
      <c r="R5" s="36">
        <v>6.6000199999999998</v>
      </c>
      <c r="S5" s="32">
        <v>6.6000800000000002</v>
      </c>
      <c r="T5" s="37">
        <v>6.6000699999999997</v>
      </c>
      <c r="U5" s="38"/>
      <c r="V5" s="39">
        <v>7.21</v>
      </c>
      <c r="W5" s="36"/>
      <c r="X5" s="40" t="s">
        <v>71</v>
      </c>
      <c r="Y5" s="40" t="s">
        <v>72</v>
      </c>
      <c r="Z5" s="40" t="s">
        <v>73</v>
      </c>
      <c r="AA5" s="41" t="s">
        <v>74</v>
      </c>
      <c r="AB5" s="41" t="s">
        <v>75</v>
      </c>
      <c r="AC5" s="42" t="s">
        <v>74</v>
      </c>
      <c r="AD5" s="36"/>
      <c r="AE5" s="43">
        <v>9.2190499999999993</v>
      </c>
      <c r="AF5" s="32">
        <v>9.6100999999999992</v>
      </c>
      <c r="AG5" s="44">
        <v>9.8203899999999997</v>
      </c>
      <c r="AH5" s="43">
        <v>9.6202000000000005</v>
      </c>
      <c r="AI5" s="43" t="s">
        <v>11</v>
      </c>
      <c r="AJ5" s="43" t="s">
        <v>12</v>
      </c>
      <c r="AK5" s="36"/>
      <c r="AL5" s="45">
        <v>10.70002</v>
      </c>
      <c r="AM5" s="46">
        <v>10.700010000000001</v>
      </c>
      <c r="AN5" s="40" t="s">
        <v>2</v>
      </c>
      <c r="AO5" s="40" t="s">
        <v>1</v>
      </c>
    </row>
    <row r="6" spans="1:42" ht="46.5" customHeight="1" thickBot="1" x14ac:dyDescent="0.35">
      <c r="A6" s="47" t="s">
        <v>0</v>
      </c>
      <c r="B6" s="48" t="s">
        <v>30</v>
      </c>
      <c r="C6" s="49" t="s">
        <v>76</v>
      </c>
      <c r="D6" s="50" t="s">
        <v>77</v>
      </c>
      <c r="E6" s="51" t="s">
        <v>78</v>
      </c>
      <c r="F6" s="51" t="s">
        <v>78</v>
      </c>
      <c r="G6" s="52" t="s">
        <v>79</v>
      </c>
      <c r="H6" s="51" t="s">
        <v>78</v>
      </c>
      <c r="I6" s="51" t="s">
        <v>78</v>
      </c>
      <c r="J6" s="51" t="s">
        <v>78</v>
      </c>
      <c r="K6" s="50" t="s">
        <v>80</v>
      </c>
      <c r="L6" s="51" t="s">
        <v>78</v>
      </c>
      <c r="M6" s="51" t="s">
        <v>78</v>
      </c>
      <c r="N6" s="50" t="s">
        <v>81</v>
      </c>
      <c r="O6" s="51" t="s">
        <v>78</v>
      </c>
      <c r="P6" s="51" t="s">
        <v>78</v>
      </c>
      <c r="Q6" s="51" t="s">
        <v>78</v>
      </c>
      <c r="R6" s="51" t="s">
        <v>78</v>
      </c>
      <c r="S6" s="51" t="s">
        <v>78</v>
      </c>
      <c r="T6" s="51" t="s">
        <v>78</v>
      </c>
      <c r="U6" s="50" t="s">
        <v>82</v>
      </c>
      <c r="V6" s="51" t="s">
        <v>78</v>
      </c>
      <c r="W6" s="50" t="s">
        <v>83</v>
      </c>
      <c r="X6" s="51" t="s">
        <v>78</v>
      </c>
      <c r="Y6" s="51" t="s">
        <v>78</v>
      </c>
      <c r="Z6" s="51" t="s">
        <v>78</v>
      </c>
      <c r="AA6" s="51" t="s">
        <v>78</v>
      </c>
      <c r="AB6" s="51" t="s">
        <v>78</v>
      </c>
      <c r="AC6" s="51" t="s">
        <v>78</v>
      </c>
      <c r="AD6" s="50" t="s">
        <v>84</v>
      </c>
      <c r="AE6" s="51" t="s">
        <v>78</v>
      </c>
      <c r="AF6" s="51" t="s">
        <v>78</v>
      </c>
      <c r="AG6" s="51" t="s">
        <v>78</v>
      </c>
      <c r="AH6" s="51" t="s">
        <v>78</v>
      </c>
      <c r="AI6" s="51" t="s">
        <v>78</v>
      </c>
      <c r="AJ6" s="51" t="s">
        <v>78</v>
      </c>
      <c r="AK6" s="50" t="s">
        <v>85</v>
      </c>
      <c r="AL6" s="51" t="s">
        <v>78</v>
      </c>
      <c r="AM6" s="51" t="s">
        <v>78</v>
      </c>
      <c r="AN6" s="51" t="s">
        <v>78</v>
      </c>
      <c r="AO6" s="51" t="s">
        <v>78</v>
      </c>
      <c r="AP6" s="53"/>
    </row>
    <row r="7" spans="1:42" x14ac:dyDescent="0.25">
      <c r="A7" s="54">
        <v>1100</v>
      </c>
      <c r="B7" s="55" t="s">
        <v>86</v>
      </c>
      <c r="C7" s="56">
        <f t="shared" ref="C7:C20" si="0">D7+G7+K7+N7+W7+AD7+AK7</f>
        <v>440231</v>
      </c>
      <c r="D7" s="57">
        <f>SUM(E7+F7)</f>
        <v>68335</v>
      </c>
      <c r="E7" s="3">
        <v>68335</v>
      </c>
      <c r="F7" s="58">
        <v>0</v>
      </c>
      <c r="G7" s="59">
        <f>H7+I7+J7</f>
        <v>21066</v>
      </c>
      <c r="H7" s="60">
        <v>16404</v>
      </c>
      <c r="I7" s="61">
        <v>0</v>
      </c>
      <c r="J7" s="62">
        <v>4662</v>
      </c>
      <c r="K7" s="63">
        <f>M7</f>
        <v>15746</v>
      </c>
      <c r="L7" s="63"/>
      <c r="M7" s="62">
        <v>15746</v>
      </c>
      <c r="N7" s="64">
        <f>O7+P7+R7+S7+T7+V7</f>
        <v>22491</v>
      </c>
      <c r="O7" s="65"/>
      <c r="P7" s="58"/>
      <c r="Q7" s="66"/>
      <c r="R7" s="66"/>
      <c r="S7" s="66">
        <v>22491</v>
      </c>
      <c r="T7" s="67"/>
      <c r="U7" s="68"/>
      <c r="V7" s="62"/>
      <c r="W7" s="57">
        <f>X7+Y7+AA7+AC7+AB7</f>
        <v>53399</v>
      </c>
      <c r="X7" s="3">
        <v>7938</v>
      </c>
      <c r="Y7" s="58"/>
      <c r="Z7" s="65"/>
      <c r="AA7" s="65">
        <v>38216</v>
      </c>
      <c r="AB7" s="69"/>
      <c r="AC7" s="62">
        <v>7245</v>
      </c>
      <c r="AD7" s="57">
        <f>AE7+AF7+AG7+AH7+AI7+AJ7</f>
        <v>259194</v>
      </c>
      <c r="AE7" s="3">
        <v>247722</v>
      </c>
      <c r="AF7" s="70">
        <v>7938</v>
      </c>
      <c r="AG7" s="65">
        <v>1366</v>
      </c>
      <c r="AH7" s="65"/>
      <c r="AI7" s="65">
        <v>2084</v>
      </c>
      <c r="AJ7" s="62">
        <v>84</v>
      </c>
      <c r="AK7" s="57">
        <f>AL7+AM7+AN7+AO7</f>
        <v>0</v>
      </c>
      <c r="AL7" s="71">
        <v>0</v>
      </c>
      <c r="AM7" s="72"/>
      <c r="AN7" s="73">
        <v>0</v>
      </c>
      <c r="AO7" s="73">
        <v>0</v>
      </c>
    </row>
    <row r="8" spans="1:42" ht="31.5" customHeight="1" x14ac:dyDescent="0.25">
      <c r="A8" s="74">
        <v>1200</v>
      </c>
      <c r="B8" s="75" t="s">
        <v>87</v>
      </c>
      <c r="C8" s="76">
        <f t="shared" si="0"/>
        <v>132244</v>
      </c>
      <c r="D8" s="77">
        <f t="shared" ref="D8:D20" si="1">E8+F8</f>
        <v>20733</v>
      </c>
      <c r="E8" s="78">
        <v>20733</v>
      </c>
      <c r="F8" s="69">
        <v>0</v>
      </c>
      <c r="G8" s="79">
        <f>I8+J8+H8</f>
        <v>6640</v>
      </c>
      <c r="H8" s="80">
        <v>5002</v>
      </c>
      <c r="I8" s="81"/>
      <c r="J8" s="82">
        <v>1638</v>
      </c>
      <c r="K8" s="83">
        <f t="shared" ref="K8:K22" si="2">M8</f>
        <v>4669</v>
      </c>
      <c r="L8" s="84"/>
      <c r="M8" s="82">
        <v>4669</v>
      </c>
      <c r="N8" s="64">
        <f t="shared" ref="N8:N22" si="3">O8+P8+R8+S8+T8+V8</f>
        <v>6783</v>
      </c>
      <c r="O8" s="85"/>
      <c r="P8" s="85"/>
      <c r="Q8" s="86"/>
      <c r="R8" s="86"/>
      <c r="S8" s="86">
        <v>6783</v>
      </c>
      <c r="T8" s="78"/>
      <c r="U8" s="87"/>
      <c r="V8" s="88"/>
      <c r="W8" s="77">
        <f>X8+Y8+AA8+AC8+AB8</f>
        <v>15977</v>
      </c>
      <c r="X8" s="78">
        <v>2384</v>
      </c>
      <c r="Y8" s="85">
        <v>0</v>
      </c>
      <c r="Z8" s="85"/>
      <c r="AA8" s="85">
        <v>11400</v>
      </c>
      <c r="AB8" s="85"/>
      <c r="AC8" s="88">
        <v>2193</v>
      </c>
      <c r="AD8" s="64">
        <f t="shared" ref="AD8:AD22" si="4">AE8+AF8+AG8+AH8+AI8+AJ8</f>
        <v>77442</v>
      </c>
      <c r="AE8" s="78">
        <v>74735</v>
      </c>
      <c r="AF8" s="85">
        <v>1873</v>
      </c>
      <c r="AG8" s="85">
        <v>323</v>
      </c>
      <c r="AH8" s="85"/>
      <c r="AI8" s="85">
        <v>492</v>
      </c>
      <c r="AJ8" s="88">
        <v>19</v>
      </c>
      <c r="AK8" s="77">
        <f t="shared" ref="AK8:AK17" si="5">AL8+AM8+AO8+AN8</f>
        <v>0</v>
      </c>
      <c r="AL8" s="89">
        <v>0</v>
      </c>
      <c r="AM8" s="90"/>
      <c r="AN8" s="86">
        <v>0</v>
      </c>
      <c r="AO8" s="86">
        <v>0</v>
      </c>
    </row>
    <row r="9" spans="1:42" ht="28.5" customHeight="1" x14ac:dyDescent="0.25">
      <c r="A9" s="74">
        <v>2100</v>
      </c>
      <c r="B9" s="75" t="s">
        <v>88</v>
      </c>
      <c r="C9" s="76">
        <f t="shared" si="0"/>
        <v>0</v>
      </c>
      <c r="D9" s="64">
        <f t="shared" si="1"/>
        <v>0</v>
      </c>
      <c r="E9" s="91">
        <v>0</v>
      </c>
      <c r="F9" s="69">
        <v>0</v>
      </c>
      <c r="G9" s="79">
        <f t="shared" ref="G9:G22" si="6">I9+J9</f>
        <v>0</v>
      </c>
      <c r="H9" s="92"/>
      <c r="I9" s="93"/>
      <c r="J9" s="82"/>
      <c r="K9" s="83">
        <f t="shared" si="2"/>
        <v>0</v>
      </c>
      <c r="L9" s="84"/>
      <c r="M9" s="82"/>
      <c r="N9" s="64">
        <f t="shared" si="3"/>
        <v>0</v>
      </c>
      <c r="O9" s="69">
        <v>0</v>
      </c>
      <c r="P9" s="69">
        <v>0</v>
      </c>
      <c r="Q9" s="94"/>
      <c r="R9" s="94"/>
      <c r="S9" s="94">
        <v>0</v>
      </c>
      <c r="T9" s="91"/>
      <c r="U9" s="95"/>
      <c r="V9" s="82"/>
      <c r="W9" s="64">
        <f t="shared" ref="W9:W22" si="7">X9+Y9+AA9+AC9</f>
        <v>0</v>
      </c>
      <c r="X9" s="91">
        <v>0</v>
      </c>
      <c r="Y9" s="69"/>
      <c r="Z9" s="69"/>
      <c r="AA9" s="69">
        <v>0</v>
      </c>
      <c r="AB9" s="69"/>
      <c r="AC9" s="82">
        <v>0</v>
      </c>
      <c r="AD9" s="64">
        <f t="shared" si="4"/>
        <v>0</v>
      </c>
      <c r="AE9" s="91">
        <v>0</v>
      </c>
      <c r="AF9" s="69">
        <v>0</v>
      </c>
      <c r="AG9" s="69">
        <v>0</v>
      </c>
      <c r="AH9" s="85"/>
      <c r="AI9" s="69">
        <v>0</v>
      </c>
      <c r="AJ9" s="82">
        <v>0</v>
      </c>
      <c r="AK9" s="64">
        <f t="shared" si="5"/>
        <v>0</v>
      </c>
      <c r="AL9" s="89">
        <v>0</v>
      </c>
      <c r="AM9" s="90"/>
      <c r="AN9" s="94">
        <v>0</v>
      </c>
      <c r="AO9" s="94">
        <v>0</v>
      </c>
    </row>
    <row r="10" spans="1:42" x14ac:dyDescent="0.25">
      <c r="A10" s="74">
        <v>2200</v>
      </c>
      <c r="B10" s="75" t="s">
        <v>3</v>
      </c>
      <c r="C10" s="76">
        <f t="shared" si="0"/>
        <v>304371</v>
      </c>
      <c r="D10" s="64">
        <f t="shared" si="1"/>
        <v>28340</v>
      </c>
      <c r="E10" s="91">
        <v>25760</v>
      </c>
      <c r="F10" s="69">
        <v>2580</v>
      </c>
      <c r="G10" s="79">
        <f>I10+J10+H10</f>
        <v>9526</v>
      </c>
      <c r="H10" s="80">
        <v>8206</v>
      </c>
      <c r="I10" s="81">
        <v>0</v>
      </c>
      <c r="J10" s="82">
        <v>1320</v>
      </c>
      <c r="K10" s="83">
        <f>SUM(M10+L10)</f>
        <v>14650</v>
      </c>
      <c r="L10" s="82">
        <v>7520</v>
      </c>
      <c r="M10" s="82">
        <v>7130</v>
      </c>
      <c r="N10" s="64">
        <f>O10+P10+R10+S10+T10+V10+Q10</f>
        <v>133978</v>
      </c>
      <c r="O10" s="69">
        <v>11539</v>
      </c>
      <c r="P10" s="69">
        <v>12600</v>
      </c>
      <c r="Q10" s="94">
        <v>0</v>
      </c>
      <c r="R10" s="94">
        <v>96120</v>
      </c>
      <c r="S10" s="94">
        <v>10719</v>
      </c>
      <c r="T10" s="91">
        <v>3000</v>
      </c>
      <c r="U10" s="95"/>
      <c r="V10" s="82"/>
      <c r="W10" s="64">
        <f>X10+Y10+Z10+AA10+AC10+AB10</f>
        <v>36121</v>
      </c>
      <c r="X10" s="91">
        <v>720</v>
      </c>
      <c r="Y10" s="69">
        <v>3596</v>
      </c>
      <c r="Z10" s="69">
        <v>0</v>
      </c>
      <c r="AA10" s="69">
        <v>24818</v>
      </c>
      <c r="AB10" s="69">
        <v>0</v>
      </c>
      <c r="AC10" s="82">
        <v>6987</v>
      </c>
      <c r="AD10" s="64">
        <f t="shared" si="4"/>
        <v>81756</v>
      </c>
      <c r="AE10" s="91">
        <v>80236</v>
      </c>
      <c r="AF10" s="69">
        <v>1520</v>
      </c>
      <c r="AG10" s="69">
        <v>0</v>
      </c>
      <c r="AH10" s="85"/>
      <c r="AI10" s="69">
        <v>0</v>
      </c>
      <c r="AJ10" s="82">
        <v>0</v>
      </c>
      <c r="AK10" s="64">
        <f t="shared" si="5"/>
        <v>0</v>
      </c>
      <c r="AL10" s="96"/>
      <c r="AM10" s="97">
        <v>0</v>
      </c>
      <c r="AN10" s="94">
        <v>0</v>
      </c>
      <c r="AO10" s="94"/>
    </row>
    <row r="11" spans="1:42" ht="42" customHeight="1" x14ac:dyDescent="0.25">
      <c r="A11" s="74">
        <v>2300</v>
      </c>
      <c r="B11" s="75" t="s">
        <v>4</v>
      </c>
      <c r="C11" s="76">
        <f t="shared" si="0"/>
        <v>100580</v>
      </c>
      <c r="D11" s="64">
        <f t="shared" si="1"/>
        <v>4155</v>
      </c>
      <c r="E11" s="91">
        <v>4155</v>
      </c>
      <c r="F11" s="69"/>
      <c r="G11" s="79">
        <f>I11+J11+H11</f>
        <v>27419</v>
      </c>
      <c r="H11" s="80">
        <v>20131</v>
      </c>
      <c r="I11" s="81">
        <v>2000</v>
      </c>
      <c r="J11" s="82">
        <v>5288</v>
      </c>
      <c r="K11" s="83">
        <f>SUM(M11+L11)</f>
        <v>3680</v>
      </c>
      <c r="L11" s="82">
        <v>1320</v>
      </c>
      <c r="M11" s="82">
        <v>2360</v>
      </c>
      <c r="N11" s="64">
        <f>O11+P11+R11+S11+T11+V11+Q11</f>
        <v>9245</v>
      </c>
      <c r="O11" s="69">
        <v>995</v>
      </c>
      <c r="P11" s="69">
        <v>1850</v>
      </c>
      <c r="Q11" s="94"/>
      <c r="R11" s="94">
        <v>300</v>
      </c>
      <c r="S11" s="94">
        <v>6100</v>
      </c>
      <c r="T11" s="91"/>
      <c r="U11" s="95"/>
      <c r="V11" s="82"/>
      <c r="W11" s="64">
        <f>X11+Y11+Z11+AA11+AC11+AB11</f>
        <v>8794</v>
      </c>
      <c r="X11" s="91">
        <v>400</v>
      </c>
      <c r="Y11" s="69">
        <v>0</v>
      </c>
      <c r="Z11" s="69"/>
      <c r="AA11" s="69">
        <v>3774</v>
      </c>
      <c r="AB11" s="69"/>
      <c r="AC11" s="82">
        <v>4620</v>
      </c>
      <c r="AD11" s="64">
        <f t="shared" si="4"/>
        <v>46737</v>
      </c>
      <c r="AE11" s="91">
        <v>15598</v>
      </c>
      <c r="AF11" s="69">
        <v>10000</v>
      </c>
      <c r="AG11" s="69">
        <v>0</v>
      </c>
      <c r="AH11" s="85">
        <v>21139</v>
      </c>
      <c r="AI11" s="69">
        <v>0</v>
      </c>
      <c r="AJ11" s="82">
        <v>0</v>
      </c>
      <c r="AK11" s="64">
        <f t="shared" si="5"/>
        <v>550</v>
      </c>
      <c r="AL11" s="96">
        <v>0</v>
      </c>
      <c r="AM11" s="97">
        <v>0</v>
      </c>
      <c r="AN11" s="94">
        <v>550</v>
      </c>
      <c r="AO11" s="94">
        <v>0</v>
      </c>
    </row>
    <row r="12" spans="1:42" ht="16.5" customHeight="1" x14ac:dyDescent="0.25">
      <c r="A12" s="74">
        <v>2400</v>
      </c>
      <c r="B12" s="75" t="s">
        <v>89</v>
      </c>
      <c r="C12" s="76">
        <f t="shared" si="0"/>
        <v>600</v>
      </c>
      <c r="D12" s="64">
        <f t="shared" si="1"/>
        <v>0</v>
      </c>
      <c r="E12" s="91">
        <v>0</v>
      </c>
      <c r="F12" s="69">
        <v>0</v>
      </c>
      <c r="G12" s="79">
        <f t="shared" si="6"/>
        <v>0</v>
      </c>
      <c r="H12" s="92"/>
      <c r="I12" s="93"/>
      <c r="J12" s="82"/>
      <c r="K12" s="83">
        <f t="shared" si="2"/>
        <v>0</v>
      </c>
      <c r="L12" s="84"/>
      <c r="M12" s="82"/>
      <c r="N12" s="64">
        <f t="shared" si="3"/>
        <v>0</v>
      </c>
      <c r="O12" s="69"/>
      <c r="P12" s="69">
        <v>0</v>
      </c>
      <c r="Q12" s="94"/>
      <c r="R12" s="94"/>
      <c r="S12" s="94">
        <v>0</v>
      </c>
      <c r="T12" s="91"/>
      <c r="U12" s="95"/>
      <c r="V12" s="82"/>
      <c r="W12" s="64">
        <f t="shared" si="7"/>
        <v>600</v>
      </c>
      <c r="X12" s="91">
        <v>600</v>
      </c>
      <c r="Y12" s="69"/>
      <c r="Z12" s="69"/>
      <c r="AA12" s="69">
        <v>0</v>
      </c>
      <c r="AB12" s="69"/>
      <c r="AC12" s="82">
        <v>0</v>
      </c>
      <c r="AD12" s="64">
        <f t="shared" si="4"/>
        <v>0</v>
      </c>
      <c r="AE12" s="91">
        <v>0</v>
      </c>
      <c r="AF12" s="69"/>
      <c r="AG12" s="69"/>
      <c r="AH12" s="85">
        <v>0</v>
      </c>
      <c r="AI12" s="69">
        <v>0</v>
      </c>
      <c r="AJ12" s="82">
        <v>0</v>
      </c>
      <c r="AK12" s="64">
        <f t="shared" si="5"/>
        <v>0</v>
      </c>
      <c r="AL12" s="89">
        <v>0</v>
      </c>
      <c r="AM12" s="90"/>
      <c r="AN12" s="94">
        <v>0</v>
      </c>
      <c r="AO12" s="94">
        <v>0</v>
      </c>
    </row>
    <row r="13" spans="1:42" ht="29.25" customHeight="1" x14ac:dyDescent="0.25">
      <c r="A13" s="74">
        <v>2500</v>
      </c>
      <c r="B13" s="75" t="s">
        <v>5</v>
      </c>
      <c r="C13" s="76">
        <f t="shared" si="0"/>
        <v>4790</v>
      </c>
      <c r="D13" s="64">
        <f t="shared" si="1"/>
        <v>200</v>
      </c>
      <c r="E13" s="91">
        <v>200</v>
      </c>
      <c r="F13" s="69">
        <v>0</v>
      </c>
      <c r="G13" s="79">
        <f t="shared" si="6"/>
        <v>0</v>
      </c>
      <c r="H13" s="92"/>
      <c r="I13" s="81"/>
      <c r="J13" s="82">
        <v>0</v>
      </c>
      <c r="K13" s="83">
        <f>SUM(L13+M13)</f>
        <v>1660</v>
      </c>
      <c r="L13" s="82">
        <v>1660</v>
      </c>
      <c r="M13" s="82"/>
      <c r="N13" s="64">
        <f t="shared" si="3"/>
        <v>2860</v>
      </c>
      <c r="O13" s="69">
        <v>2860</v>
      </c>
      <c r="P13" s="69"/>
      <c r="Q13" s="94"/>
      <c r="R13" s="94"/>
      <c r="S13" s="94">
        <v>0</v>
      </c>
      <c r="T13" s="91"/>
      <c r="U13" s="95"/>
      <c r="V13" s="82"/>
      <c r="W13" s="64">
        <f t="shared" si="7"/>
        <v>70</v>
      </c>
      <c r="X13" s="91">
        <v>0</v>
      </c>
      <c r="Y13" s="69"/>
      <c r="Z13" s="69"/>
      <c r="AA13" s="69">
        <v>70</v>
      </c>
      <c r="AB13" s="69"/>
      <c r="AC13" s="82">
        <v>0</v>
      </c>
      <c r="AD13" s="64">
        <f t="shared" si="4"/>
        <v>0</v>
      </c>
      <c r="AE13" s="91">
        <v>0</v>
      </c>
      <c r="AF13" s="69"/>
      <c r="AG13" s="69"/>
      <c r="AH13" s="85">
        <v>0</v>
      </c>
      <c r="AI13" s="69">
        <v>0</v>
      </c>
      <c r="AJ13" s="82">
        <v>0</v>
      </c>
      <c r="AK13" s="64">
        <f t="shared" si="5"/>
        <v>0</v>
      </c>
      <c r="AL13" s="89">
        <v>0</v>
      </c>
      <c r="AM13" s="90"/>
      <c r="AN13" s="94">
        <v>0</v>
      </c>
      <c r="AO13" s="94">
        <v>0</v>
      </c>
    </row>
    <row r="14" spans="1:42" ht="24" hidden="1" customHeight="1" x14ac:dyDescent="0.25">
      <c r="A14" s="74">
        <v>4100</v>
      </c>
      <c r="B14" s="75" t="s">
        <v>90</v>
      </c>
      <c r="C14" s="76">
        <f t="shared" si="0"/>
        <v>0</v>
      </c>
      <c r="D14" s="64">
        <f t="shared" si="1"/>
        <v>0</v>
      </c>
      <c r="E14" s="91">
        <v>0</v>
      </c>
      <c r="F14" s="69">
        <v>0</v>
      </c>
      <c r="G14" s="79">
        <f t="shared" si="6"/>
        <v>0</v>
      </c>
      <c r="H14" s="92"/>
      <c r="I14" s="93"/>
      <c r="J14" s="82"/>
      <c r="K14" s="83">
        <f t="shared" si="2"/>
        <v>0</v>
      </c>
      <c r="L14" s="84"/>
      <c r="M14" s="82"/>
      <c r="N14" s="64">
        <f t="shared" si="3"/>
        <v>0</v>
      </c>
      <c r="O14" s="69">
        <v>0</v>
      </c>
      <c r="P14" s="69">
        <v>0</v>
      </c>
      <c r="Q14" s="94"/>
      <c r="R14" s="94"/>
      <c r="S14" s="94">
        <v>0</v>
      </c>
      <c r="T14" s="91"/>
      <c r="U14" s="95"/>
      <c r="V14" s="82"/>
      <c r="W14" s="64">
        <f t="shared" si="7"/>
        <v>0</v>
      </c>
      <c r="X14" s="91">
        <v>0</v>
      </c>
      <c r="Y14" s="69"/>
      <c r="Z14" s="69"/>
      <c r="AA14" s="69">
        <v>0</v>
      </c>
      <c r="AB14" s="69"/>
      <c r="AC14" s="82">
        <v>0</v>
      </c>
      <c r="AD14" s="64">
        <f t="shared" si="4"/>
        <v>0</v>
      </c>
      <c r="AE14" s="91">
        <v>0</v>
      </c>
      <c r="AF14" s="69"/>
      <c r="AG14" s="69">
        <v>0</v>
      </c>
      <c r="AH14" s="85">
        <v>0</v>
      </c>
      <c r="AI14" s="69">
        <v>0</v>
      </c>
      <c r="AJ14" s="82">
        <v>0</v>
      </c>
      <c r="AK14" s="64">
        <f t="shared" si="5"/>
        <v>0</v>
      </c>
      <c r="AL14" s="89">
        <v>0</v>
      </c>
      <c r="AM14" s="90"/>
      <c r="AN14" s="94">
        <v>0</v>
      </c>
      <c r="AO14" s="94">
        <v>0</v>
      </c>
    </row>
    <row r="15" spans="1:42" ht="31.5" customHeight="1" x14ac:dyDescent="0.25">
      <c r="A15" s="74">
        <v>4300</v>
      </c>
      <c r="B15" s="75" t="s">
        <v>6</v>
      </c>
      <c r="C15" s="76">
        <f t="shared" si="0"/>
        <v>0</v>
      </c>
      <c r="D15" s="64">
        <f t="shared" si="1"/>
        <v>0</v>
      </c>
      <c r="E15" s="91">
        <v>0</v>
      </c>
      <c r="F15" s="69">
        <v>0</v>
      </c>
      <c r="G15" s="79">
        <f t="shared" si="6"/>
        <v>0</v>
      </c>
      <c r="H15" s="92"/>
      <c r="I15" s="93"/>
      <c r="J15" s="82"/>
      <c r="K15" s="83">
        <f t="shared" si="2"/>
        <v>0</v>
      </c>
      <c r="L15" s="84"/>
      <c r="M15" s="82"/>
      <c r="N15" s="64">
        <f t="shared" si="3"/>
        <v>0</v>
      </c>
      <c r="O15" s="69">
        <v>0</v>
      </c>
      <c r="P15" s="69"/>
      <c r="Q15" s="94"/>
      <c r="R15" s="94">
        <v>0</v>
      </c>
      <c r="S15" s="94">
        <v>0</v>
      </c>
      <c r="T15" s="91"/>
      <c r="U15" s="95"/>
      <c r="V15" s="82"/>
      <c r="W15" s="64">
        <f t="shared" si="7"/>
        <v>0</v>
      </c>
      <c r="X15" s="91">
        <v>0</v>
      </c>
      <c r="Y15" s="69"/>
      <c r="Z15" s="69"/>
      <c r="AA15" s="69">
        <v>0</v>
      </c>
      <c r="AB15" s="69"/>
      <c r="AC15" s="82">
        <v>0</v>
      </c>
      <c r="AD15" s="64">
        <f t="shared" si="4"/>
        <v>0</v>
      </c>
      <c r="AE15" s="91">
        <v>0</v>
      </c>
      <c r="AF15" s="69"/>
      <c r="AG15" s="69">
        <v>0</v>
      </c>
      <c r="AH15" s="85">
        <v>0</v>
      </c>
      <c r="AI15" s="69">
        <v>0</v>
      </c>
      <c r="AJ15" s="82">
        <v>0</v>
      </c>
      <c r="AK15" s="64">
        <f t="shared" si="5"/>
        <v>0</v>
      </c>
      <c r="AL15" s="89">
        <v>0</v>
      </c>
      <c r="AM15" s="90"/>
      <c r="AN15" s="94">
        <v>0</v>
      </c>
      <c r="AO15" s="94">
        <v>0</v>
      </c>
    </row>
    <row r="16" spans="1:42" ht="26.25" customHeight="1" x14ac:dyDescent="0.25">
      <c r="A16" s="74">
        <v>5100</v>
      </c>
      <c r="B16" s="75" t="s">
        <v>91</v>
      </c>
      <c r="C16" s="76">
        <f t="shared" si="0"/>
        <v>0</v>
      </c>
      <c r="D16" s="64">
        <f t="shared" si="1"/>
        <v>0</v>
      </c>
      <c r="E16" s="91">
        <v>0</v>
      </c>
      <c r="F16" s="69">
        <v>0</v>
      </c>
      <c r="G16" s="79">
        <f>J16+I16+H16</f>
        <v>0</v>
      </c>
      <c r="H16" s="92"/>
      <c r="I16" s="93"/>
      <c r="J16" s="82"/>
      <c r="K16" s="83">
        <f t="shared" si="2"/>
        <v>0</v>
      </c>
      <c r="L16" s="84"/>
      <c r="M16" s="82"/>
      <c r="N16" s="64">
        <f t="shared" si="3"/>
        <v>0</v>
      </c>
      <c r="O16" s="69">
        <v>0</v>
      </c>
      <c r="P16" s="69">
        <v>0</v>
      </c>
      <c r="Q16" s="94"/>
      <c r="R16" s="94"/>
      <c r="S16" s="94">
        <v>0</v>
      </c>
      <c r="T16" s="91"/>
      <c r="U16" s="95"/>
      <c r="V16" s="82"/>
      <c r="W16" s="64">
        <f t="shared" si="7"/>
        <v>0</v>
      </c>
      <c r="X16" s="91">
        <v>0</v>
      </c>
      <c r="Y16" s="69"/>
      <c r="Z16" s="69"/>
      <c r="AA16" s="69">
        <v>0</v>
      </c>
      <c r="AB16" s="69"/>
      <c r="AC16" s="82">
        <v>0</v>
      </c>
      <c r="AD16" s="64">
        <f t="shared" si="4"/>
        <v>0</v>
      </c>
      <c r="AE16" s="91">
        <v>0</v>
      </c>
      <c r="AF16" s="69"/>
      <c r="AG16" s="69">
        <v>0</v>
      </c>
      <c r="AH16" s="85">
        <v>0</v>
      </c>
      <c r="AI16" s="69">
        <v>0</v>
      </c>
      <c r="AJ16" s="82">
        <v>0</v>
      </c>
      <c r="AK16" s="64">
        <f t="shared" si="5"/>
        <v>0</v>
      </c>
      <c r="AL16" s="89">
        <v>0</v>
      </c>
      <c r="AM16" s="90">
        <v>0</v>
      </c>
      <c r="AN16" s="94">
        <v>0</v>
      </c>
      <c r="AO16" s="94">
        <v>0</v>
      </c>
    </row>
    <row r="17" spans="1:41" ht="15.75" thickBot="1" x14ac:dyDescent="0.3">
      <c r="A17" s="74">
        <v>5200</v>
      </c>
      <c r="B17" s="75" t="s">
        <v>7</v>
      </c>
      <c r="C17" s="76">
        <f t="shared" si="0"/>
        <v>30870</v>
      </c>
      <c r="D17" s="64">
        <f t="shared" si="1"/>
        <v>0</v>
      </c>
      <c r="E17" s="91">
        <v>0</v>
      </c>
      <c r="F17" s="69">
        <v>0</v>
      </c>
      <c r="G17" s="79">
        <f t="shared" si="6"/>
        <v>0</v>
      </c>
      <c r="H17" s="92"/>
      <c r="I17" s="93"/>
      <c r="J17" s="82"/>
      <c r="K17" s="83">
        <v>5000</v>
      </c>
      <c r="L17" s="84">
        <v>5000</v>
      </c>
      <c r="M17" s="82"/>
      <c r="N17" s="64">
        <f t="shared" si="3"/>
        <v>22500</v>
      </c>
      <c r="O17" s="69">
        <v>15000</v>
      </c>
      <c r="P17" s="69">
        <v>7500</v>
      </c>
      <c r="Q17" s="94"/>
      <c r="R17" s="94">
        <v>0</v>
      </c>
      <c r="S17" s="94">
        <v>0</v>
      </c>
      <c r="T17" s="91"/>
      <c r="U17" s="95"/>
      <c r="V17" s="82"/>
      <c r="W17" s="64">
        <f>X17+Y17+AA17+AC17+Z17+AB17</f>
        <v>2700</v>
      </c>
      <c r="X17" s="91">
        <v>2700</v>
      </c>
      <c r="Y17" s="69"/>
      <c r="Z17" s="69">
        <v>0</v>
      </c>
      <c r="AA17" s="69">
        <v>0</v>
      </c>
      <c r="AB17" s="69">
        <v>0</v>
      </c>
      <c r="AC17" s="82">
        <v>0</v>
      </c>
      <c r="AD17" s="64">
        <f t="shared" si="4"/>
        <v>670</v>
      </c>
      <c r="AE17" s="91">
        <v>670</v>
      </c>
      <c r="AF17" s="69"/>
      <c r="AG17" s="69">
        <v>0</v>
      </c>
      <c r="AH17" s="85">
        <v>0</v>
      </c>
      <c r="AI17" s="69">
        <v>0</v>
      </c>
      <c r="AJ17" s="82">
        <v>0</v>
      </c>
      <c r="AK17" s="64">
        <f t="shared" si="5"/>
        <v>0</v>
      </c>
      <c r="AL17" s="89">
        <v>0</v>
      </c>
      <c r="AM17" s="90">
        <v>0</v>
      </c>
      <c r="AN17" s="94">
        <v>0</v>
      </c>
      <c r="AO17" s="94">
        <v>0</v>
      </c>
    </row>
    <row r="18" spans="1:41" ht="26.25" hidden="1" customHeight="1" x14ac:dyDescent="0.25">
      <c r="A18" s="74">
        <v>6200</v>
      </c>
      <c r="B18" s="75" t="s">
        <v>8</v>
      </c>
      <c r="C18" s="76">
        <f t="shared" si="0"/>
        <v>0</v>
      </c>
      <c r="D18" s="64">
        <f t="shared" si="1"/>
        <v>0</v>
      </c>
      <c r="E18" s="91">
        <v>0</v>
      </c>
      <c r="F18" s="69">
        <v>0</v>
      </c>
      <c r="G18" s="79">
        <f t="shared" si="6"/>
        <v>0</v>
      </c>
      <c r="H18" s="92"/>
      <c r="I18" s="93"/>
      <c r="J18" s="82"/>
      <c r="K18" s="83">
        <f t="shared" si="2"/>
        <v>0</v>
      </c>
      <c r="L18" s="84"/>
      <c r="M18" s="82"/>
      <c r="N18" s="64">
        <f t="shared" si="3"/>
        <v>0</v>
      </c>
      <c r="O18" s="69">
        <v>0</v>
      </c>
      <c r="P18" s="69">
        <v>0</v>
      </c>
      <c r="Q18" s="94"/>
      <c r="R18" s="94"/>
      <c r="S18" s="94">
        <v>0</v>
      </c>
      <c r="T18" s="91"/>
      <c r="U18" s="95"/>
      <c r="V18" s="82"/>
      <c r="W18" s="64">
        <f t="shared" si="7"/>
        <v>0</v>
      </c>
      <c r="X18" s="91">
        <v>0</v>
      </c>
      <c r="Y18" s="69"/>
      <c r="Z18" s="69"/>
      <c r="AA18" s="69">
        <v>0</v>
      </c>
      <c r="AB18" s="69"/>
      <c r="AC18" s="82">
        <v>0</v>
      </c>
      <c r="AD18" s="64">
        <f t="shared" si="4"/>
        <v>0</v>
      </c>
      <c r="AE18" s="91">
        <v>0</v>
      </c>
      <c r="AF18" s="69"/>
      <c r="AG18" s="69">
        <v>0</v>
      </c>
      <c r="AH18" s="85">
        <v>0</v>
      </c>
      <c r="AI18" s="69">
        <v>0</v>
      </c>
      <c r="AJ18" s="82">
        <v>0</v>
      </c>
      <c r="AK18" s="64">
        <f>AL18+AM18+AN18+AO18</f>
        <v>0</v>
      </c>
      <c r="AL18" s="91"/>
      <c r="AM18" s="90"/>
      <c r="AN18" s="98"/>
      <c r="AO18" s="98"/>
    </row>
    <row r="19" spans="1:41" ht="21.75" hidden="1" customHeight="1" x14ac:dyDescent="0.25">
      <c r="A19" s="74">
        <v>6300</v>
      </c>
      <c r="B19" s="75" t="s">
        <v>92</v>
      </c>
      <c r="C19" s="76">
        <f t="shared" si="0"/>
        <v>0</v>
      </c>
      <c r="D19" s="64">
        <f t="shared" si="1"/>
        <v>0</v>
      </c>
      <c r="E19" s="91"/>
      <c r="F19" s="69">
        <v>0</v>
      </c>
      <c r="G19" s="79">
        <f t="shared" si="6"/>
        <v>0</v>
      </c>
      <c r="H19" s="92"/>
      <c r="I19" s="93"/>
      <c r="J19" s="82"/>
      <c r="K19" s="83">
        <f t="shared" si="2"/>
        <v>0</v>
      </c>
      <c r="L19" s="84"/>
      <c r="M19" s="82"/>
      <c r="N19" s="64">
        <f t="shared" si="3"/>
        <v>0</v>
      </c>
      <c r="O19" s="69">
        <v>0</v>
      </c>
      <c r="P19" s="69">
        <v>0</v>
      </c>
      <c r="Q19" s="94"/>
      <c r="R19" s="94"/>
      <c r="S19" s="94">
        <v>0</v>
      </c>
      <c r="T19" s="91"/>
      <c r="U19" s="95"/>
      <c r="V19" s="82"/>
      <c r="W19" s="64">
        <f t="shared" si="7"/>
        <v>0</v>
      </c>
      <c r="X19" s="91">
        <v>0</v>
      </c>
      <c r="Y19" s="69"/>
      <c r="Z19" s="69"/>
      <c r="AA19" s="69">
        <v>0</v>
      </c>
      <c r="AB19" s="69"/>
      <c r="AC19" s="82">
        <v>0</v>
      </c>
      <c r="AD19" s="64">
        <f t="shared" si="4"/>
        <v>0</v>
      </c>
      <c r="AE19" s="91">
        <v>0</v>
      </c>
      <c r="AF19" s="69"/>
      <c r="AG19" s="69">
        <v>0</v>
      </c>
      <c r="AH19" s="85">
        <v>0</v>
      </c>
      <c r="AI19" s="69">
        <v>0</v>
      </c>
      <c r="AJ19" s="82">
        <v>0</v>
      </c>
      <c r="AK19" s="64">
        <f>AL19+AM19+AO19+AN19</f>
        <v>0</v>
      </c>
      <c r="AL19" s="91">
        <v>0</v>
      </c>
      <c r="AM19" s="90"/>
      <c r="AN19" s="94">
        <v>0</v>
      </c>
      <c r="AO19" s="94">
        <v>0</v>
      </c>
    </row>
    <row r="20" spans="1:41" ht="26.25" hidden="1" customHeight="1" x14ac:dyDescent="0.25">
      <c r="A20" s="54">
        <v>6400</v>
      </c>
      <c r="B20" s="99" t="s">
        <v>93</v>
      </c>
      <c r="C20" s="76">
        <f t="shared" si="0"/>
        <v>0</v>
      </c>
      <c r="D20" s="64">
        <f t="shared" si="1"/>
        <v>0</v>
      </c>
      <c r="E20" s="3"/>
      <c r="F20" s="65"/>
      <c r="G20" s="79">
        <f t="shared" si="6"/>
        <v>0</v>
      </c>
      <c r="H20" s="100"/>
      <c r="I20" s="101"/>
      <c r="J20" s="62"/>
      <c r="K20" s="83">
        <f t="shared" si="2"/>
        <v>0</v>
      </c>
      <c r="L20" s="63"/>
      <c r="M20" s="62"/>
      <c r="N20" s="64">
        <f t="shared" si="3"/>
        <v>0</v>
      </c>
      <c r="O20" s="65"/>
      <c r="P20" s="65"/>
      <c r="Q20" s="73"/>
      <c r="R20" s="73"/>
      <c r="S20" s="73"/>
      <c r="T20" s="3"/>
      <c r="U20" s="68"/>
      <c r="V20" s="62"/>
      <c r="W20" s="64">
        <f t="shared" si="7"/>
        <v>0</v>
      </c>
      <c r="X20" s="3"/>
      <c r="Y20" s="65"/>
      <c r="Z20" s="65"/>
      <c r="AA20" s="65"/>
      <c r="AB20" s="69"/>
      <c r="AC20" s="62"/>
      <c r="AD20" s="64">
        <f t="shared" si="4"/>
        <v>0</v>
      </c>
      <c r="AE20" s="3">
        <v>0</v>
      </c>
      <c r="AF20" s="69"/>
      <c r="AG20" s="65"/>
      <c r="AH20" s="102"/>
      <c r="AI20" s="65"/>
      <c r="AJ20" s="62"/>
      <c r="AK20" s="64">
        <f>AL20+AM20+AO20+AN20</f>
        <v>0</v>
      </c>
      <c r="AL20" s="3">
        <v>0</v>
      </c>
      <c r="AM20" s="90"/>
      <c r="AN20" s="73"/>
      <c r="AO20" s="73"/>
    </row>
    <row r="21" spans="1:41" ht="27.75" hidden="1" customHeight="1" x14ac:dyDescent="0.25">
      <c r="A21" s="74">
        <v>7200</v>
      </c>
      <c r="B21" s="75" t="s">
        <v>94</v>
      </c>
      <c r="C21" s="76">
        <v>0</v>
      </c>
      <c r="D21" s="64">
        <v>0</v>
      </c>
      <c r="E21" s="91">
        <v>0</v>
      </c>
      <c r="F21" s="69">
        <v>0</v>
      </c>
      <c r="G21" s="79">
        <f t="shared" si="6"/>
        <v>0</v>
      </c>
      <c r="H21" s="92"/>
      <c r="I21" s="93"/>
      <c r="J21" s="82"/>
      <c r="K21" s="83">
        <f t="shared" si="2"/>
        <v>0</v>
      </c>
      <c r="L21" s="84"/>
      <c r="M21" s="82"/>
      <c r="N21" s="64">
        <f t="shared" si="3"/>
        <v>0</v>
      </c>
      <c r="O21" s="69">
        <v>0</v>
      </c>
      <c r="P21" s="69">
        <v>0</v>
      </c>
      <c r="Q21" s="94"/>
      <c r="R21" s="94"/>
      <c r="S21" s="94">
        <v>0</v>
      </c>
      <c r="T21" s="91"/>
      <c r="U21" s="95"/>
      <c r="V21" s="82"/>
      <c r="W21" s="64">
        <f t="shared" si="7"/>
        <v>0</v>
      </c>
      <c r="X21" s="91">
        <v>0</v>
      </c>
      <c r="Y21" s="69"/>
      <c r="Z21" s="69"/>
      <c r="AA21" s="69">
        <v>0</v>
      </c>
      <c r="AB21" s="69"/>
      <c r="AC21" s="82">
        <v>0</v>
      </c>
      <c r="AD21" s="64">
        <f t="shared" si="4"/>
        <v>0</v>
      </c>
      <c r="AE21" s="91">
        <v>0</v>
      </c>
      <c r="AF21" s="69"/>
      <c r="AG21" s="69">
        <v>0</v>
      </c>
      <c r="AH21" s="85">
        <v>0</v>
      </c>
      <c r="AI21" s="69">
        <v>0</v>
      </c>
      <c r="AJ21" s="82">
        <v>0</v>
      </c>
      <c r="AK21" s="64">
        <f>AL21+AM21+AO21+AN21</f>
        <v>0</v>
      </c>
      <c r="AL21" s="91">
        <v>0</v>
      </c>
      <c r="AM21" s="90"/>
      <c r="AN21" s="94">
        <v>0</v>
      </c>
      <c r="AO21" s="94">
        <v>0</v>
      </c>
    </row>
    <row r="22" spans="1:41" ht="32.25" hidden="1" customHeight="1" thickBot="1" x14ac:dyDescent="0.3">
      <c r="A22" s="54">
        <v>8200</v>
      </c>
      <c r="B22" s="55" t="s">
        <v>9</v>
      </c>
      <c r="C22" s="103">
        <f>D22+G22+K22+N22+W22+AD22+AK22</f>
        <v>0</v>
      </c>
      <c r="D22" s="104">
        <f>E22+F22</f>
        <v>0</v>
      </c>
      <c r="E22" s="105"/>
      <c r="F22" s="106"/>
      <c r="G22" s="107">
        <f t="shared" si="6"/>
        <v>0</v>
      </c>
      <c r="H22" s="108"/>
      <c r="I22" s="109"/>
      <c r="J22" s="110"/>
      <c r="K22" s="111">
        <f t="shared" si="2"/>
        <v>0</v>
      </c>
      <c r="L22" s="111"/>
      <c r="M22" s="110"/>
      <c r="N22" s="112">
        <f t="shared" si="3"/>
        <v>0</v>
      </c>
      <c r="O22" s="113"/>
      <c r="P22" s="106"/>
      <c r="Q22" s="114"/>
      <c r="R22" s="114"/>
      <c r="S22" s="114"/>
      <c r="T22" s="115"/>
      <c r="U22" s="116"/>
      <c r="V22" s="110"/>
      <c r="W22" s="104">
        <f t="shared" si="7"/>
        <v>0</v>
      </c>
      <c r="X22" s="105"/>
      <c r="Y22" s="113"/>
      <c r="Z22" s="113"/>
      <c r="AA22" s="65"/>
      <c r="AB22" s="3"/>
      <c r="AC22" s="62"/>
      <c r="AD22" s="57">
        <f t="shared" si="4"/>
        <v>0</v>
      </c>
      <c r="AE22" s="3"/>
      <c r="AF22" s="117"/>
      <c r="AG22" s="65"/>
      <c r="AH22" s="102"/>
      <c r="AI22" s="65"/>
      <c r="AJ22" s="62"/>
      <c r="AK22" s="57">
        <f>AL22+AM22+AO22+AN22</f>
        <v>0</v>
      </c>
      <c r="AL22" s="71"/>
      <c r="AM22" s="118"/>
      <c r="AN22" s="15"/>
      <c r="AO22" s="15"/>
    </row>
    <row r="23" spans="1:41" ht="25.5" customHeight="1" thickBot="1" x14ac:dyDescent="0.3">
      <c r="A23" s="119"/>
      <c r="B23" s="120" t="s">
        <v>10</v>
      </c>
      <c r="C23" s="121">
        <f>D23+G23+K23+N23+W23+AD23+AK23</f>
        <v>1013686</v>
      </c>
      <c r="D23" s="122">
        <f t="shared" ref="D23:AN23" si="8">SUM(D7:D22)</f>
        <v>121763</v>
      </c>
      <c r="E23" s="123">
        <f t="shared" si="8"/>
        <v>119183</v>
      </c>
      <c r="F23" s="124">
        <f t="shared" si="8"/>
        <v>2580</v>
      </c>
      <c r="G23" s="125">
        <f t="shared" si="8"/>
        <v>64651</v>
      </c>
      <c r="H23" s="125">
        <f>SUM(H7:H22)</f>
        <v>49743</v>
      </c>
      <c r="I23" s="125">
        <f t="shared" si="8"/>
        <v>2000</v>
      </c>
      <c r="J23" s="126">
        <f t="shared" si="8"/>
        <v>12908</v>
      </c>
      <c r="K23" s="126">
        <f t="shared" si="8"/>
        <v>45405</v>
      </c>
      <c r="L23" s="126">
        <f>SUM(L7:L22)</f>
        <v>15500</v>
      </c>
      <c r="M23" s="126">
        <f t="shared" si="8"/>
        <v>29905</v>
      </c>
      <c r="N23" s="122">
        <f t="shared" si="8"/>
        <v>197857</v>
      </c>
      <c r="O23" s="127">
        <f t="shared" si="8"/>
        <v>30394</v>
      </c>
      <c r="P23" s="125">
        <f t="shared" si="8"/>
        <v>21950</v>
      </c>
      <c r="Q23" s="125"/>
      <c r="R23" s="125">
        <f t="shared" si="8"/>
        <v>96420</v>
      </c>
      <c r="S23" s="125">
        <f t="shared" si="8"/>
        <v>46093</v>
      </c>
      <c r="T23" s="123">
        <f t="shared" si="8"/>
        <v>3000</v>
      </c>
      <c r="U23" s="121">
        <v>0</v>
      </c>
      <c r="V23" s="125">
        <f t="shared" si="8"/>
        <v>0</v>
      </c>
      <c r="W23" s="121">
        <f t="shared" si="8"/>
        <v>117661</v>
      </c>
      <c r="X23" s="123">
        <f t="shared" si="8"/>
        <v>14742</v>
      </c>
      <c r="Y23" s="127">
        <f t="shared" si="8"/>
        <v>3596</v>
      </c>
      <c r="Z23" s="127">
        <v>0</v>
      </c>
      <c r="AA23" s="128">
        <f t="shared" si="8"/>
        <v>78278</v>
      </c>
      <c r="AB23" s="129"/>
      <c r="AC23" s="130">
        <f t="shared" si="8"/>
        <v>21045</v>
      </c>
      <c r="AD23" s="122">
        <f t="shared" si="8"/>
        <v>465799</v>
      </c>
      <c r="AE23" s="123">
        <f t="shared" si="8"/>
        <v>418961</v>
      </c>
      <c r="AF23" s="131">
        <f t="shared" si="8"/>
        <v>21331</v>
      </c>
      <c r="AG23" s="132">
        <f t="shared" si="8"/>
        <v>1689</v>
      </c>
      <c r="AH23" s="127">
        <f t="shared" si="8"/>
        <v>21139</v>
      </c>
      <c r="AI23" s="127">
        <f t="shared" si="8"/>
        <v>2576</v>
      </c>
      <c r="AJ23" s="125">
        <f t="shared" si="8"/>
        <v>103</v>
      </c>
      <c r="AK23" s="122">
        <f t="shared" si="8"/>
        <v>550</v>
      </c>
      <c r="AL23" s="133">
        <f t="shared" si="8"/>
        <v>0</v>
      </c>
      <c r="AM23" s="134">
        <f t="shared" si="8"/>
        <v>0</v>
      </c>
      <c r="AN23" s="135">
        <f t="shared" si="8"/>
        <v>550</v>
      </c>
      <c r="AO23" s="135">
        <f>SUM(AO7:AO22)</f>
        <v>0</v>
      </c>
    </row>
    <row r="24" spans="1:41" x14ac:dyDescent="0.25">
      <c r="U24" s="136"/>
    </row>
    <row r="25" spans="1:41" ht="15.75" x14ac:dyDescent="0.25">
      <c r="B25" s="137" t="s">
        <v>95</v>
      </c>
      <c r="C25" s="137"/>
      <c r="D25" s="138"/>
      <c r="E25" s="138"/>
      <c r="U25" s="136"/>
    </row>
    <row r="26" spans="1:41" x14ac:dyDescent="0.25">
      <c r="U26" s="136"/>
    </row>
    <row r="27" spans="1:41" x14ac:dyDescent="0.25">
      <c r="B27" s="139" t="s">
        <v>96</v>
      </c>
      <c r="C27" s="139"/>
      <c r="D27" s="139"/>
      <c r="E27" s="140"/>
      <c r="U27" s="136"/>
    </row>
    <row r="28" spans="1:41" ht="15" customHeight="1" x14ac:dyDescent="0.25">
      <c r="U28" s="136"/>
    </row>
    <row r="29" spans="1:41" x14ac:dyDescent="0.25">
      <c r="U29" s="136"/>
    </row>
    <row r="30" spans="1:41" x14ac:dyDescent="0.25">
      <c r="U30" s="136"/>
    </row>
    <row r="31" spans="1:41" x14ac:dyDescent="0.25">
      <c r="U31" s="136"/>
    </row>
    <row r="32" spans="1:41" x14ac:dyDescent="0.25">
      <c r="U32" s="136"/>
    </row>
    <row r="33" spans="21:21" x14ac:dyDescent="0.25">
      <c r="U33" s="136"/>
    </row>
    <row r="34" spans="21:21" x14ac:dyDescent="0.25">
      <c r="U34" s="136"/>
    </row>
    <row r="35" spans="21:21" x14ac:dyDescent="0.25">
      <c r="U35"/>
    </row>
    <row r="36" spans="21:21" x14ac:dyDescent="0.25">
      <c r="U36"/>
    </row>
    <row r="37" spans="21:21" x14ac:dyDescent="0.25">
      <c r="U37"/>
    </row>
    <row r="38" spans="21:21" x14ac:dyDescent="0.25">
      <c r="U38"/>
    </row>
    <row r="39" spans="21:21" x14ac:dyDescent="0.25">
      <c r="U39"/>
    </row>
    <row r="40" spans="21:21" x14ac:dyDescent="0.25">
      <c r="U40"/>
    </row>
    <row r="41" spans="21:21" x14ac:dyDescent="0.25">
      <c r="U41"/>
    </row>
    <row r="42" spans="21:21" x14ac:dyDescent="0.25">
      <c r="U42"/>
    </row>
    <row r="43" spans="21:21" x14ac:dyDescent="0.25">
      <c r="U43"/>
    </row>
    <row r="44" spans="21:21" x14ac:dyDescent="0.25">
      <c r="U44"/>
    </row>
    <row r="45" spans="21:21" x14ac:dyDescent="0.25">
      <c r="U45"/>
    </row>
    <row r="46" spans="21:21" x14ac:dyDescent="0.25">
      <c r="U46"/>
    </row>
    <row r="47" spans="21:21" x14ac:dyDescent="0.25">
      <c r="U47"/>
    </row>
    <row r="48" spans="21:21" x14ac:dyDescent="0.25">
      <c r="U48"/>
    </row>
    <row r="49" spans="21:21" x14ac:dyDescent="0.25">
      <c r="U49"/>
    </row>
    <row r="50" spans="21:21" x14ac:dyDescent="0.25">
      <c r="U50"/>
    </row>
    <row r="51" spans="21:21" x14ac:dyDescent="0.25">
      <c r="U51"/>
    </row>
    <row r="52" spans="21:21" x14ac:dyDescent="0.25">
      <c r="U52"/>
    </row>
    <row r="53" spans="21:21" x14ac:dyDescent="0.25">
      <c r="U53"/>
    </row>
    <row r="54" spans="21:21" x14ac:dyDescent="0.25">
      <c r="U54"/>
    </row>
    <row r="55" spans="21:21" x14ac:dyDescent="0.25">
      <c r="U55"/>
    </row>
    <row r="56" spans="21:21" x14ac:dyDescent="0.25">
      <c r="U56"/>
    </row>
    <row r="57" spans="21:21" x14ac:dyDescent="0.25">
      <c r="U57"/>
    </row>
    <row r="58" spans="21:21" x14ac:dyDescent="0.25">
      <c r="U58"/>
    </row>
    <row r="59" spans="21:21" x14ac:dyDescent="0.25">
      <c r="U59"/>
    </row>
    <row r="60" spans="21:21" x14ac:dyDescent="0.25">
      <c r="U60"/>
    </row>
    <row r="61" spans="21:21" x14ac:dyDescent="0.25">
      <c r="U61"/>
    </row>
    <row r="62" spans="21:21" x14ac:dyDescent="0.25">
      <c r="U62"/>
    </row>
    <row r="63" spans="21:21" x14ac:dyDescent="0.25">
      <c r="U63"/>
    </row>
    <row r="64" spans="21:21" x14ac:dyDescent="0.25">
      <c r="U64"/>
    </row>
    <row r="65" spans="21:21" x14ac:dyDescent="0.25">
      <c r="U65"/>
    </row>
    <row r="66" spans="21:21" x14ac:dyDescent="0.25">
      <c r="U66"/>
    </row>
    <row r="67" spans="21:21" x14ac:dyDescent="0.25">
      <c r="U67"/>
    </row>
    <row r="68" spans="21:21" x14ac:dyDescent="0.25">
      <c r="U68"/>
    </row>
    <row r="69" spans="21:21" x14ac:dyDescent="0.25">
      <c r="U69"/>
    </row>
    <row r="70" spans="21:21" x14ac:dyDescent="0.25">
      <c r="U70"/>
    </row>
    <row r="71" spans="21:21" x14ac:dyDescent="0.25">
      <c r="U71"/>
    </row>
    <row r="72" spans="21:21" x14ac:dyDescent="0.25">
      <c r="U72"/>
    </row>
    <row r="73" spans="21:21" x14ac:dyDescent="0.25">
      <c r="U73"/>
    </row>
    <row r="74" spans="21:21" x14ac:dyDescent="0.25">
      <c r="U74"/>
    </row>
    <row r="75" spans="21:21" x14ac:dyDescent="0.25">
      <c r="U75"/>
    </row>
    <row r="76" spans="21:21" x14ac:dyDescent="0.25">
      <c r="U76"/>
    </row>
    <row r="77" spans="21:21" x14ac:dyDescent="0.25">
      <c r="U77"/>
    </row>
    <row r="78" spans="21:21" x14ac:dyDescent="0.25">
      <c r="U78"/>
    </row>
    <row r="79" spans="21:21" x14ac:dyDescent="0.25">
      <c r="U79"/>
    </row>
    <row r="80" spans="21:21" x14ac:dyDescent="0.25">
      <c r="U80"/>
    </row>
    <row r="81" spans="21:21" x14ac:dyDescent="0.25">
      <c r="U81"/>
    </row>
    <row r="82" spans="21:21" x14ac:dyDescent="0.25">
      <c r="U82"/>
    </row>
    <row r="83" spans="21:21" x14ac:dyDescent="0.25">
      <c r="U83"/>
    </row>
    <row r="84" spans="21:21" x14ac:dyDescent="0.25">
      <c r="U84"/>
    </row>
    <row r="85" spans="21:21" x14ac:dyDescent="0.25">
      <c r="U85"/>
    </row>
    <row r="86" spans="21:21" x14ac:dyDescent="0.25">
      <c r="U86"/>
    </row>
    <row r="87" spans="21:21" x14ac:dyDescent="0.25">
      <c r="U87"/>
    </row>
    <row r="88" spans="21:21" x14ac:dyDescent="0.25">
      <c r="U88"/>
    </row>
    <row r="89" spans="21:21" x14ac:dyDescent="0.25">
      <c r="U89"/>
    </row>
    <row r="90" spans="21:21" x14ac:dyDescent="0.25">
      <c r="U90"/>
    </row>
    <row r="91" spans="21:21" x14ac:dyDescent="0.25">
      <c r="U91"/>
    </row>
    <row r="92" spans="21:21" x14ac:dyDescent="0.25">
      <c r="U92"/>
    </row>
    <row r="93" spans="21:21" x14ac:dyDescent="0.25">
      <c r="U93"/>
    </row>
    <row r="94" spans="21:21" x14ac:dyDescent="0.25">
      <c r="U94"/>
    </row>
    <row r="95" spans="21:21" x14ac:dyDescent="0.25">
      <c r="U95"/>
    </row>
    <row r="96" spans="21:21" x14ac:dyDescent="0.25">
      <c r="U96"/>
    </row>
    <row r="97" spans="21:21" x14ac:dyDescent="0.25">
      <c r="U97"/>
    </row>
    <row r="98" spans="21:21" x14ac:dyDescent="0.25">
      <c r="U98"/>
    </row>
    <row r="99" spans="21:21" x14ac:dyDescent="0.25">
      <c r="U99"/>
    </row>
    <row r="100" spans="21:21" x14ac:dyDescent="0.25">
      <c r="U100"/>
    </row>
    <row r="101" spans="21:21" x14ac:dyDescent="0.25">
      <c r="U101"/>
    </row>
    <row r="102" spans="21:21" x14ac:dyDescent="0.25">
      <c r="U102"/>
    </row>
    <row r="103" spans="21:21" x14ac:dyDescent="0.25">
      <c r="U103"/>
    </row>
    <row r="104" spans="21:21" x14ac:dyDescent="0.25">
      <c r="U104"/>
    </row>
    <row r="105" spans="21:21" x14ac:dyDescent="0.25">
      <c r="U105"/>
    </row>
    <row r="106" spans="21:21" x14ac:dyDescent="0.25">
      <c r="U106"/>
    </row>
    <row r="107" spans="21:21" x14ac:dyDescent="0.25">
      <c r="U107"/>
    </row>
    <row r="108" spans="21:21" x14ac:dyDescent="0.25">
      <c r="U108"/>
    </row>
    <row r="109" spans="21:21" x14ac:dyDescent="0.25">
      <c r="U109"/>
    </row>
    <row r="110" spans="21:21" x14ac:dyDescent="0.25">
      <c r="U110"/>
    </row>
    <row r="111" spans="21:21" x14ac:dyDescent="0.25">
      <c r="U111"/>
    </row>
    <row r="112" spans="21:21" x14ac:dyDescent="0.25">
      <c r="U112"/>
    </row>
    <row r="113" spans="21:21" x14ac:dyDescent="0.25">
      <c r="U113"/>
    </row>
    <row r="114" spans="21:21" x14ac:dyDescent="0.25">
      <c r="U114"/>
    </row>
    <row r="115" spans="21:21" x14ac:dyDescent="0.25">
      <c r="U115"/>
    </row>
    <row r="116" spans="21:21" x14ac:dyDescent="0.25">
      <c r="U116"/>
    </row>
    <row r="117" spans="21:21" x14ac:dyDescent="0.25">
      <c r="U117"/>
    </row>
    <row r="118" spans="21:21" x14ac:dyDescent="0.25">
      <c r="U118"/>
    </row>
    <row r="119" spans="21:21" x14ac:dyDescent="0.25">
      <c r="U119"/>
    </row>
    <row r="120" spans="21:21" x14ac:dyDescent="0.25">
      <c r="U120"/>
    </row>
    <row r="121" spans="21:21" x14ac:dyDescent="0.25">
      <c r="U121"/>
    </row>
    <row r="122" spans="21:21" x14ac:dyDescent="0.25">
      <c r="U122"/>
    </row>
    <row r="123" spans="21:21" x14ac:dyDescent="0.25">
      <c r="U123"/>
    </row>
    <row r="124" spans="21:21" x14ac:dyDescent="0.25">
      <c r="U124"/>
    </row>
    <row r="125" spans="21:21" x14ac:dyDescent="0.25">
      <c r="U125"/>
    </row>
    <row r="126" spans="21:21" x14ac:dyDescent="0.25">
      <c r="U126"/>
    </row>
    <row r="127" spans="21:21" x14ac:dyDescent="0.25">
      <c r="U127"/>
    </row>
    <row r="128" spans="21:21" x14ac:dyDescent="0.25">
      <c r="U128"/>
    </row>
    <row r="129" spans="21:21" x14ac:dyDescent="0.25">
      <c r="U129"/>
    </row>
    <row r="130" spans="21:21" x14ac:dyDescent="0.25">
      <c r="U130"/>
    </row>
    <row r="131" spans="21:21" x14ac:dyDescent="0.25">
      <c r="U131"/>
    </row>
    <row r="132" spans="21:21" x14ac:dyDescent="0.25">
      <c r="U132"/>
    </row>
    <row r="133" spans="21:21" x14ac:dyDescent="0.25">
      <c r="U133"/>
    </row>
    <row r="134" spans="21:21" x14ac:dyDescent="0.25">
      <c r="U134"/>
    </row>
    <row r="135" spans="21:21" x14ac:dyDescent="0.25">
      <c r="U135"/>
    </row>
    <row r="136" spans="21:21" x14ac:dyDescent="0.25">
      <c r="U136"/>
    </row>
    <row r="137" spans="21:21" x14ac:dyDescent="0.25">
      <c r="U137"/>
    </row>
    <row r="138" spans="21:21" x14ac:dyDescent="0.25">
      <c r="U138"/>
    </row>
    <row r="139" spans="21:21" x14ac:dyDescent="0.25">
      <c r="U139"/>
    </row>
    <row r="140" spans="21:21" x14ac:dyDescent="0.25">
      <c r="U140"/>
    </row>
    <row r="141" spans="21:21" x14ac:dyDescent="0.25">
      <c r="U141"/>
    </row>
    <row r="142" spans="21:21" x14ac:dyDescent="0.25">
      <c r="U142"/>
    </row>
    <row r="143" spans="21:21" x14ac:dyDescent="0.25">
      <c r="U143"/>
    </row>
    <row r="144" spans="21:21" x14ac:dyDescent="0.25">
      <c r="U144"/>
    </row>
    <row r="145" spans="21:21" x14ac:dyDescent="0.25">
      <c r="U145"/>
    </row>
    <row r="146" spans="21:21" x14ac:dyDescent="0.25">
      <c r="U146"/>
    </row>
    <row r="147" spans="21:21" x14ac:dyDescent="0.25">
      <c r="U147"/>
    </row>
    <row r="148" spans="21:21" x14ac:dyDescent="0.25">
      <c r="U148"/>
    </row>
    <row r="149" spans="21:21" x14ac:dyDescent="0.25">
      <c r="U149"/>
    </row>
    <row r="150" spans="21:21" x14ac:dyDescent="0.25">
      <c r="U150"/>
    </row>
    <row r="151" spans="21:21" x14ac:dyDescent="0.25">
      <c r="U151"/>
    </row>
    <row r="152" spans="21:21" x14ac:dyDescent="0.25">
      <c r="U152"/>
    </row>
    <row r="153" spans="21:21" x14ac:dyDescent="0.25">
      <c r="U153"/>
    </row>
    <row r="154" spans="21:21" x14ac:dyDescent="0.25">
      <c r="U154"/>
    </row>
    <row r="155" spans="21:21" x14ac:dyDescent="0.25">
      <c r="U155"/>
    </row>
    <row r="156" spans="21:21" x14ac:dyDescent="0.25">
      <c r="U156"/>
    </row>
    <row r="157" spans="21:21" x14ac:dyDescent="0.25">
      <c r="U157"/>
    </row>
    <row r="158" spans="21:21" x14ac:dyDescent="0.25">
      <c r="U158"/>
    </row>
    <row r="159" spans="21:21" x14ac:dyDescent="0.25">
      <c r="U159"/>
    </row>
    <row r="160" spans="21:21" x14ac:dyDescent="0.25">
      <c r="U160"/>
    </row>
    <row r="161" spans="21:21" x14ac:dyDescent="0.25">
      <c r="U161"/>
    </row>
    <row r="162" spans="21:21" x14ac:dyDescent="0.25">
      <c r="U162"/>
    </row>
    <row r="163" spans="21:21" x14ac:dyDescent="0.25">
      <c r="U163"/>
    </row>
    <row r="164" spans="21:21" x14ac:dyDescent="0.25">
      <c r="U164"/>
    </row>
    <row r="165" spans="21:21" x14ac:dyDescent="0.25">
      <c r="U165"/>
    </row>
    <row r="166" spans="21:21" x14ac:dyDescent="0.25">
      <c r="U166"/>
    </row>
    <row r="167" spans="21:21" x14ac:dyDescent="0.25">
      <c r="U167"/>
    </row>
    <row r="168" spans="21:21" x14ac:dyDescent="0.25">
      <c r="U168"/>
    </row>
    <row r="169" spans="21:21" x14ac:dyDescent="0.25">
      <c r="U169"/>
    </row>
    <row r="170" spans="21:21" x14ac:dyDescent="0.25">
      <c r="U170"/>
    </row>
    <row r="171" spans="21:21" x14ac:dyDescent="0.25">
      <c r="U171"/>
    </row>
    <row r="172" spans="21:21" x14ac:dyDescent="0.25">
      <c r="U172"/>
    </row>
    <row r="173" spans="21:21" x14ac:dyDescent="0.25">
      <c r="U173"/>
    </row>
    <row r="174" spans="21:21" x14ac:dyDescent="0.25">
      <c r="U174"/>
    </row>
    <row r="175" spans="21:21" x14ac:dyDescent="0.25">
      <c r="U175"/>
    </row>
    <row r="176" spans="21:21" x14ac:dyDescent="0.25">
      <c r="U176"/>
    </row>
    <row r="177" spans="21:21" x14ac:dyDescent="0.25">
      <c r="U177"/>
    </row>
    <row r="178" spans="21:21" x14ac:dyDescent="0.25">
      <c r="U178"/>
    </row>
    <row r="179" spans="21:21" x14ac:dyDescent="0.25">
      <c r="U179"/>
    </row>
    <row r="180" spans="21:21" x14ac:dyDescent="0.25">
      <c r="U180"/>
    </row>
    <row r="181" spans="21:21" x14ac:dyDescent="0.25">
      <c r="U181"/>
    </row>
    <row r="182" spans="21:21" x14ac:dyDescent="0.25">
      <c r="U182"/>
    </row>
    <row r="183" spans="21:21" x14ac:dyDescent="0.25">
      <c r="U183"/>
    </row>
    <row r="184" spans="21:21" x14ac:dyDescent="0.25">
      <c r="U184"/>
    </row>
    <row r="185" spans="21:21" x14ac:dyDescent="0.25">
      <c r="U185"/>
    </row>
    <row r="186" spans="21:21" x14ac:dyDescent="0.25">
      <c r="U186"/>
    </row>
    <row r="187" spans="21:21" x14ac:dyDescent="0.25">
      <c r="U187"/>
    </row>
    <row r="188" spans="21:21" x14ac:dyDescent="0.25">
      <c r="U188"/>
    </row>
    <row r="189" spans="21:21" x14ac:dyDescent="0.25">
      <c r="U189"/>
    </row>
    <row r="190" spans="21:21" x14ac:dyDescent="0.25">
      <c r="U190"/>
    </row>
    <row r="191" spans="21:21" x14ac:dyDescent="0.25">
      <c r="U191"/>
    </row>
    <row r="192" spans="21:21" x14ac:dyDescent="0.25">
      <c r="U192"/>
    </row>
    <row r="193" spans="21:21" x14ac:dyDescent="0.25">
      <c r="U193"/>
    </row>
    <row r="194" spans="21:21" x14ac:dyDescent="0.25">
      <c r="U194"/>
    </row>
    <row r="195" spans="21:21" x14ac:dyDescent="0.25">
      <c r="U195"/>
    </row>
    <row r="196" spans="21:21" x14ac:dyDescent="0.25">
      <c r="U196"/>
    </row>
    <row r="197" spans="21:21" x14ac:dyDescent="0.25">
      <c r="U197"/>
    </row>
    <row r="198" spans="21:21" x14ac:dyDescent="0.25">
      <c r="U198"/>
    </row>
    <row r="199" spans="21:21" x14ac:dyDescent="0.25">
      <c r="U199"/>
    </row>
    <row r="200" spans="21:21" x14ac:dyDescent="0.25">
      <c r="U200"/>
    </row>
    <row r="201" spans="21:21" x14ac:dyDescent="0.25">
      <c r="U201"/>
    </row>
    <row r="202" spans="21:21" x14ac:dyDescent="0.25">
      <c r="U202"/>
    </row>
    <row r="203" spans="21:21" x14ac:dyDescent="0.25">
      <c r="U203"/>
    </row>
    <row r="204" spans="21:21" x14ac:dyDescent="0.25">
      <c r="U204"/>
    </row>
    <row r="205" spans="21:21" x14ac:dyDescent="0.25">
      <c r="U205"/>
    </row>
    <row r="206" spans="21:21" x14ac:dyDescent="0.25">
      <c r="U206"/>
    </row>
    <row r="207" spans="21:21" x14ac:dyDescent="0.25">
      <c r="U207"/>
    </row>
    <row r="208" spans="21:21" x14ac:dyDescent="0.25">
      <c r="U208"/>
    </row>
    <row r="209" spans="21:21" x14ac:dyDescent="0.25">
      <c r="U209"/>
    </row>
    <row r="210" spans="21:21" x14ac:dyDescent="0.25">
      <c r="U210"/>
    </row>
    <row r="211" spans="21:21" x14ac:dyDescent="0.25">
      <c r="U211"/>
    </row>
    <row r="212" spans="21:21" x14ac:dyDescent="0.25">
      <c r="U212"/>
    </row>
    <row r="213" spans="21:21" x14ac:dyDescent="0.25">
      <c r="U213"/>
    </row>
    <row r="214" spans="21:21" x14ac:dyDescent="0.25">
      <c r="U214"/>
    </row>
    <row r="215" spans="21:21" x14ac:dyDescent="0.25">
      <c r="U215"/>
    </row>
    <row r="216" spans="21:21" x14ac:dyDescent="0.25">
      <c r="U216"/>
    </row>
    <row r="217" spans="21:21" x14ac:dyDescent="0.25">
      <c r="U217"/>
    </row>
    <row r="218" spans="21:21" x14ac:dyDescent="0.25">
      <c r="U218"/>
    </row>
    <row r="219" spans="21:21" x14ac:dyDescent="0.25">
      <c r="U219"/>
    </row>
    <row r="220" spans="21:21" x14ac:dyDescent="0.25">
      <c r="U220"/>
    </row>
    <row r="221" spans="21:21" x14ac:dyDescent="0.25">
      <c r="U221"/>
    </row>
    <row r="222" spans="21:21" x14ac:dyDescent="0.25">
      <c r="U222"/>
    </row>
    <row r="223" spans="21:21" x14ac:dyDescent="0.25">
      <c r="U223"/>
    </row>
    <row r="224" spans="21:21" x14ac:dyDescent="0.25">
      <c r="U224"/>
    </row>
    <row r="225" spans="21:21" x14ac:dyDescent="0.25">
      <c r="U225"/>
    </row>
    <row r="226" spans="21:21" x14ac:dyDescent="0.25">
      <c r="U226"/>
    </row>
    <row r="227" spans="21:21" x14ac:dyDescent="0.25">
      <c r="U227"/>
    </row>
    <row r="228" spans="21:21" x14ac:dyDescent="0.25">
      <c r="U228"/>
    </row>
    <row r="229" spans="21:21" x14ac:dyDescent="0.25">
      <c r="U229"/>
    </row>
    <row r="230" spans="21:21" x14ac:dyDescent="0.25">
      <c r="U230"/>
    </row>
    <row r="231" spans="21:21" x14ac:dyDescent="0.25">
      <c r="U231"/>
    </row>
    <row r="232" spans="21:21" x14ac:dyDescent="0.25">
      <c r="U232"/>
    </row>
    <row r="233" spans="21:21" x14ac:dyDescent="0.25">
      <c r="U233"/>
    </row>
    <row r="234" spans="21:21" x14ac:dyDescent="0.25">
      <c r="U234"/>
    </row>
    <row r="235" spans="21:21" x14ac:dyDescent="0.25">
      <c r="U235"/>
    </row>
    <row r="236" spans="21:21" x14ac:dyDescent="0.25">
      <c r="U236"/>
    </row>
    <row r="237" spans="21:21" x14ac:dyDescent="0.25">
      <c r="U237"/>
    </row>
    <row r="238" spans="21:21" x14ac:dyDescent="0.25">
      <c r="U238"/>
    </row>
    <row r="239" spans="21:21" x14ac:dyDescent="0.25">
      <c r="U239"/>
    </row>
    <row r="240" spans="21:21" x14ac:dyDescent="0.25">
      <c r="U240"/>
    </row>
    <row r="241" spans="21:21" x14ac:dyDescent="0.25">
      <c r="U241"/>
    </row>
    <row r="242" spans="21:21" x14ac:dyDescent="0.25">
      <c r="U242"/>
    </row>
    <row r="243" spans="21:21" x14ac:dyDescent="0.25">
      <c r="U243"/>
    </row>
    <row r="244" spans="21:21" x14ac:dyDescent="0.25">
      <c r="U244"/>
    </row>
    <row r="245" spans="21:21" x14ac:dyDescent="0.25">
      <c r="U245"/>
    </row>
    <row r="246" spans="21:21" x14ac:dyDescent="0.25">
      <c r="U246"/>
    </row>
    <row r="247" spans="21:21" x14ac:dyDescent="0.25">
      <c r="U247"/>
    </row>
    <row r="248" spans="21:21" x14ac:dyDescent="0.25">
      <c r="U248"/>
    </row>
    <row r="249" spans="21:21" x14ac:dyDescent="0.25">
      <c r="U249"/>
    </row>
    <row r="250" spans="21:21" x14ac:dyDescent="0.25">
      <c r="U250"/>
    </row>
    <row r="251" spans="21:21" x14ac:dyDescent="0.25">
      <c r="U251"/>
    </row>
    <row r="252" spans="21:21" x14ac:dyDescent="0.25">
      <c r="U252"/>
    </row>
    <row r="253" spans="21:21" x14ac:dyDescent="0.25">
      <c r="U253"/>
    </row>
    <row r="254" spans="21:21" x14ac:dyDescent="0.25">
      <c r="U254"/>
    </row>
    <row r="255" spans="21:21" x14ac:dyDescent="0.25">
      <c r="U255"/>
    </row>
    <row r="256" spans="21:21" x14ac:dyDescent="0.25">
      <c r="U256"/>
    </row>
    <row r="257" spans="21:21" x14ac:dyDescent="0.25">
      <c r="U257"/>
    </row>
    <row r="258" spans="21:21" x14ac:dyDescent="0.25">
      <c r="U258"/>
    </row>
    <row r="259" spans="21:21" x14ac:dyDescent="0.25">
      <c r="U259"/>
    </row>
    <row r="260" spans="21:21" x14ac:dyDescent="0.25">
      <c r="U260"/>
    </row>
    <row r="261" spans="21:21" x14ac:dyDescent="0.25">
      <c r="U261"/>
    </row>
    <row r="262" spans="21:21" x14ac:dyDescent="0.25">
      <c r="U262"/>
    </row>
    <row r="263" spans="21:21" x14ac:dyDescent="0.25">
      <c r="U263"/>
    </row>
    <row r="264" spans="21:21" x14ac:dyDescent="0.25">
      <c r="U264"/>
    </row>
    <row r="265" spans="21:21" x14ac:dyDescent="0.25">
      <c r="U265"/>
    </row>
    <row r="266" spans="21:21" x14ac:dyDescent="0.25">
      <c r="U266"/>
    </row>
    <row r="267" spans="21:21" x14ac:dyDescent="0.25">
      <c r="U267"/>
    </row>
    <row r="268" spans="21:21" x14ac:dyDescent="0.25">
      <c r="U268"/>
    </row>
    <row r="269" spans="21:21" x14ac:dyDescent="0.25">
      <c r="U269"/>
    </row>
    <row r="270" spans="21:21" x14ac:dyDescent="0.25">
      <c r="U270"/>
    </row>
    <row r="271" spans="21:21" x14ac:dyDescent="0.25">
      <c r="U271"/>
    </row>
    <row r="272" spans="21:21" x14ac:dyDescent="0.25">
      <c r="U272"/>
    </row>
    <row r="273" spans="21:21" x14ac:dyDescent="0.25">
      <c r="U273"/>
    </row>
    <row r="274" spans="21:21" x14ac:dyDescent="0.25">
      <c r="U274"/>
    </row>
    <row r="275" spans="21:21" x14ac:dyDescent="0.25">
      <c r="U275"/>
    </row>
    <row r="276" spans="21:21" x14ac:dyDescent="0.25">
      <c r="U276"/>
    </row>
    <row r="277" spans="21:21" x14ac:dyDescent="0.25">
      <c r="U277"/>
    </row>
    <row r="278" spans="21:21" x14ac:dyDescent="0.25">
      <c r="U278"/>
    </row>
    <row r="279" spans="21:21" x14ac:dyDescent="0.25">
      <c r="U279"/>
    </row>
    <row r="280" spans="21:21" x14ac:dyDescent="0.25">
      <c r="U280"/>
    </row>
    <row r="281" spans="21:21" x14ac:dyDescent="0.25">
      <c r="U281"/>
    </row>
    <row r="282" spans="21:21" x14ac:dyDescent="0.25">
      <c r="U282"/>
    </row>
    <row r="283" spans="21:21" x14ac:dyDescent="0.25">
      <c r="U283"/>
    </row>
    <row r="284" spans="21:21" x14ac:dyDescent="0.25">
      <c r="U284"/>
    </row>
    <row r="285" spans="21:21" x14ac:dyDescent="0.25">
      <c r="U285"/>
    </row>
    <row r="286" spans="21:21" x14ac:dyDescent="0.25">
      <c r="U286"/>
    </row>
    <row r="287" spans="21:21" x14ac:dyDescent="0.25">
      <c r="U287"/>
    </row>
    <row r="288" spans="21:21" x14ac:dyDescent="0.25">
      <c r="U288"/>
    </row>
    <row r="289" spans="21:21" x14ac:dyDescent="0.25">
      <c r="U289"/>
    </row>
    <row r="290" spans="21:21" x14ac:dyDescent="0.25">
      <c r="U290"/>
    </row>
    <row r="291" spans="21:21" x14ac:dyDescent="0.25">
      <c r="U291"/>
    </row>
    <row r="292" spans="21:21" x14ac:dyDescent="0.25">
      <c r="U292"/>
    </row>
    <row r="293" spans="21:21" x14ac:dyDescent="0.25">
      <c r="U293"/>
    </row>
    <row r="294" spans="21:21" x14ac:dyDescent="0.25">
      <c r="U294"/>
    </row>
    <row r="295" spans="21:21" x14ac:dyDescent="0.25">
      <c r="U295"/>
    </row>
    <row r="296" spans="21:21" x14ac:dyDescent="0.25">
      <c r="U296"/>
    </row>
    <row r="297" spans="21:21" x14ac:dyDescent="0.25">
      <c r="U297"/>
    </row>
    <row r="298" spans="21:21" x14ac:dyDescent="0.25">
      <c r="U298"/>
    </row>
    <row r="299" spans="21:21" x14ac:dyDescent="0.25">
      <c r="U299"/>
    </row>
    <row r="300" spans="21:21" x14ac:dyDescent="0.25">
      <c r="U300"/>
    </row>
    <row r="301" spans="21:21" x14ac:dyDescent="0.25">
      <c r="U301"/>
    </row>
    <row r="302" spans="21:21" x14ac:dyDescent="0.25">
      <c r="U302"/>
    </row>
    <row r="303" spans="21:21" x14ac:dyDescent="0.25">
      <c r="U303"/>
    </row>
    <row r="304" spans="21:21" x14ac:dyDescent="0.25">
      <c r="U304"/>
    </row>
    <row r="305" spans="21:21" x14ac:dyDescent="0.25">
      <c r="U305"/>
    </row>
    <row r="306" spans="21:21" x14ac:dyDescent="0.25">
      <c r="U306"/>
    </row>
    <row r="307" spans="21:21" x14ac:dyDescent="0.25">
      <c r="U307"/>
    </row>
    <row r="308" spans="21:21" x14ac:dyDescent="0.25">
      <c r="U308"/>
    </row>
    <row r="309" spans="21:21" x14ac:dyDescent="0.25">
      <c r="U309"/>
    </row>
    <row r="310" spans="21:21" x14ac:dyDescent="0.25">
      <c r="U310"/>
    </row>
    <row r="311" spans="21:21" x14ac:dyDescent="0.25">
      <c r="U311"/>
    </row>
    <row r="312" spans="21:21" x14ac:dyDescent="0.25">
      <c r="U312"/>
    </row>
    <row r="313" spans="21:21" x14ac:dyDescent="0.25">
      <c r="U313"/>
    </row>
    <row r="314" spans="21:21" x14ac:dyDescent="0.25">
      <c r="U314"/>
    </row>
    <row r="315" spans="21:21" x14ac:dyDescent="0.25">
      <c r="U315"/>
    </row>
    <row r="316" spans="21:21" x14ac:dyDescent="0.25">
      <c r="U316"/>
    </row>
    <row r="317" spans="21:21" x14ac:dyDescent="0.25">
      <c r="U317"/>
    </row>
    <row r="318" spans="21:21" x14ac:dyDescent="0.25">
      <c r="U318"/>
    </row>
    <row r="319" spans="21:21" x14ac:dyDescent="0.25">
      <c r="U319"/>
    </row>
    <row r="320" spans="21:21" x14ac:dyDescent="0.25">
      <c r="U320"/>
    </row>
    <row r="321" spans="21:21" x14ac:dyDescent="0.25">
      <c r="U321"/>
    </row>
    <row r="322" spans="21:21" x14ac:dyDescent="0.25">
      <c r="U322"/>
    </row>
    <row r="323" spans="21:21" x14ac:dyDescent="0.25">
      <c r="U323"/>
    </row>
    <row r="324" spans="21:21" x14ac:dyDescent="0.25">
      <c r="U324"/>
    </row>
    <row r="325" spans="21:21" x14ac:dyDescent="0.25">
      <c r="U325"/>
    </row>
    <row r="326" spans="21:21" x14ac:dyDescent="0.25">
      <c r="U326"/>
    </row>
    <row r="327" spans="21:21" x14ac:dyDescent="0.25">
      <c r="U327"/>
    </row>
    <row r="328" spans="21:21" x14ac:dyDescent="0.25">
      <c r="U328"/>
    </row>
    <row r="329" spans="21:21" x14ac:dyDescent="0.25">
      <c r="U329"/>
    </row>
    <row r="330" spans="21:21" x14ac:dyDescent="0.25">
      <c r="U330"/>
    </row>
    <row r="331" spans="21:21" x14ac:dyDescent="0.25">
      <c r="U331"/>
    </row>
    <row r="332" spans="21:21" x14ac:dyDescent="0.25">
      <c r="U332"/>
    </row>
    <row r="333" spans="21:21" x14ac:dyDescent="0.25">
      <c r="U333"/>
    </row>
    <row r="334" spans="21:21" x14ac:dyDescent="0.25">
      <c r="U334"/>
    </row>
    <row r="335" spans="21:21" x14ac:dyDescent="0.25">
      <c r="U335"/>
    </row>
    <row r="336" spans="21:21" x14ac:dyDescent="0.25">
      <c r="U336"/>
    </row>
    <row r="337" spans="21:21" x14ac:dyDescent="0.25">
      <c r="U337"/>
    </row>
    <row r="338" spans="21:21" x14ac:dyDescent="0.25">
      <c r="U338"/>
    </row>
    <row r="339" spans="21:21" x14ac:dyDescent="0.25">
      <c r="U339"/>
    </row>
    <row r="340" spans="21:21" x14ac:dyDescent="0.25">
      <c r="U340"/>
    </row>
    <row r="341" spans="21:21" x14ac:dyDescent="0.25">
      <c r="U341"/>
    </row>
    <row r="342" spans="21:21" x14ac:dyDescent="0.25">
      <c r="U342"/>
    </row>
    <row r="343" spans="21:21" x14ac:dyDescent="0.25">
      <c r="U343"/>
    </row>
    <row r="344" spans="21:21" x14ac:dyDescent="0.25">
      <c r="U344"/>
    </row>
    <row r="345" spans="21:21" x14ac:dyDescent="0.25">
      <c r="U345"/>
    </row>
    <row r="346" spans="21:21" x14ac:dyDescent="0.25">
      <c r="U346"/>
    </row>
    <row r="347" spans="21:21" x14ac:dyDescent="0.25">
      <c r="U347"/>
    </row>
    <row r="348" spans="21:21" x14ac:dyDescent="0.25">
      <c r="U348"/>
    </row>
    <row r="349" spans="21:21" x14ac:dyDescent="0.25">
      <c r="U349"/>
    </row>
    <row r="350" spans="21:21" x14ac:dyDescent="0.25">
      <c r="U350"/>
    </row>
    <row r="351" spans="21:21" x14ac:dyDescent="0.25">
      <c r="U351"/>
    </row>
    <row r="352" spans="21:21" x14ac:dyDescent="0.25">
      <c r="U352"/>
    </row>
    <row r="353" spans="21:21" x14ac:dyDescent="0.25">
      <c r="U353"/>
    </row>
    <row r="354" spans="21:21" x14ac:dyDescent="0.25">
      <c r="U354"/>
    </row>
    <row r="355" spans="21:21" x14ac:dyDescent="0.25">
      <c r="U355"/>
    </row>
    <row r="356" spans="21:21" x14ac:dyDescent="0.25">
      <c r="U356"/>
    </row>
    <row r="357" spans="21:21" x14ac:dyDescent="0.25">
      <c r="U357"/>
    </row>
    <row r="358" spans="21:21" x14ac:dyDescent="0.25">
      <c r="U358"/>
    </row>
    <row r="359" spans="21:21" x14ac:dyDescent="0.25">
      <c r="U359"/>
    </row>
    <row r="360" spans="21:21" x14ac:dyDescent="0.25">
      <c r="U360"/>
    </row>
    <row r="361" spans="21:21" x14ac:dyDescent="0.25">
      <c r="U361"/>
    </row>
    <row r="362" spans="21:21" x14ac:dyDescent="0.25">
      <c r="U362"/>
    </row>
    <row r="363" spans="21:21" x14ac:dyDescent="0.25">
      <c r="U363"/>
    </row>
    <row r="364" spans="21:21" x14ac:dyDescent="0.25">
      <c r="U364"/>
    </row>
    <row r="365" spans="21:21" x14ac:dyDescent="0.25">
      <c r="U365"/>
    </row>
    <row r="366" spans="21:21" x14ac:dyDescent="0.25">
      <c r="U366"/>
    </row>
    <row r="367" spans="21:21" x14ac:dyDescent="0.25">
      <c r="U367"/>
    </row>
    <row r="368" spans="21:21" x14ac:dyDescent="0.25">
      <c r="U368"/>
    </row>
    <row r="369" spans="21:21" x14ac:dyDescent="0.25">
      <c r="U369"/>
    </row>
    <row r="370" spans="21:21" x14ac:dyDescent="0.25">
      <c r="U370"/>
    </row>
    <row r="371" spans="21:21" x14ac:dyDescent="0.25">
      <c r="U371"/>
    </row>
    <row r="372" spans="21:21" x14ac:dyDescent="0.25">
      <c r="U372"/>
    </row>
    <row r="373" spans="21:21" x14ac:dyDescent="0.25">
      <c r="U373"/>
    </row>
    <row r="374" spans="21:21" x14ac:dyDescent="0.25">
      <c r="U374"/>
    </row>
    <row r="375" spans="21:21" x14ac:dyDescent="0.25">
      <c r="U375"/>
    </row>
    <row r="376" spans="21:21" x14ac:dyDescent="0.25">
      <c r="U376"/>
    </row>
    <row r="377" spans="21:21" x14ac:dyDescent="0.25">
      <c r="U377"/>
    </row>
    <row r="378" spans="21:21" x14ac:dyDescent="0.25">
      <c r="U378"/>
    </row>
    <row r="379" spans="21:21" x14ac:dyDescent="0.25">
      <c r="U379"/>
    </row>
    <row r="380" spans="21:21" x14ac:dyDescent="0.25">
      <c r="U380"/>
    </row>
    <row r="381" spans="21:21" x14ac:dyDescent="0.25">
      <c r="U381"/>
    </row>
    <row r="382" spans="21:21" x14ac:dyDescent="0.25">
      <c r="U382"/>
    </row>
    <row r="383" spans="21:21" x14ac:dyDescent="0.25">
      <c r="U383"/>
    </row>
    <row r="384" spans="21:21" x14ac:dyDescent="0.25">
      <c r="U384"/>
    </row>
    <row r="385" spans="21:21" x14ac:dyDescent="0.25">
      <c r="U385"/>
    </row>
    <row r="386" spans="21:21" x14ac:dyDescent="0.25">
      <c r="U386"/>
    </row>
    <row r="387" spans="21:21" x14ac:dyDescent="0.25">
      <c r="U387"/>
    </row>
    <row r="388" spans="21:21" x14ac:dyDescent="0.25">
      <c r="U388"/>
    </row>
    <row r="389" spans="21:21" x14ac:dyDescent="0.25">
      <c r="U389"/>
    </row>
    <row r="390" spans="21:21" x14ac:dyDescent="0.25">
      <c r="U390"/>
    </row>
    <row r="391" spans="21:21" x14ac:dyDescent="0.25">
      <c r="U391"/>
    </row>
    <row r="392" spans="21:21" x14ac:dyDescent="0.25">
      <c r="U392"/>
    </row>
    <row r="393" spans="21:21" x14ac:dyDescent="0.25">
      <c r="U393"/>
    </row>
    <row r="394" spans="21:21" x14ac:dyDescent="0.25">
      <c r="U394"/>
    </row>
    <row r="395" spans="21:21" x14ac:dyDescent="0.25">
      <c r="U395"/>
    </row>
    <row r="396" spans="21:21" x14ac:dyDescent="0.25">
      <c r="U396"/>
    </row>
    <row r="397" spans="21:21" x14ac:dyDescent="0.25">
      <c r="U397"/>
    </row>
    <row r="398" spans="21:21" x14ac:dyDescent="0.25">
      <c r="U398"/>
    </row>
    <row r="399" spans="21:21" x14ac:dyDescent="0.25">
      <c r="U399"/>
    </row>
    <row r="400" spans="21:21" x14ac:dyDescent="0.25">
      <c r="U400"/>
    </row>
    <row r="401" spans="21:21" x14ac:dyDescent="0.25">
      <c r="U401"/>
    </row>
    <row r="402" spans="21:21" x14ac:dyDescent="0.25">
      <c r="U402"/>
    </row>
    <row r="403" spans="21:21" x14ac:dyDescent="0.25">
      <c r="U403"/>
    </row>
    <row r="404" spans="21:21" x14ac:dyDescent="0.25">
      <c r="U404"/>
    </row>
    <row r="405" spans="21:21" x14ac:dyDescent="0.25">
      <c r="U405"/>
    </row>
    <row r="406" spans="21:21" x14ac:dyDescent="0.25">
      <c r="U406"/>
    </row>
    <row r="407" spans="21:21" x14ac:dyDescent="0.25">
      <c r="U407"/>
    </row>
    <row r="408" spans="21:21" x14ac:dyDescent="0.25">
      <c r="U408"/>
    </row>
    <row r="409" spans="21:21" x14ac:dyDescent="0.25">
      <c r="U409"/>
    </row>
    <row r="410" spans="21:21" x14ac:dyDescent="0.25">
      <c r="U410"/>
    </row>
    <row r="411" spans="21:21" x14ac:dyDescent="0.25">
      <c r="U411"/>
    </row>
    <row r="412" spans="21:21" x14ac:dyDescent="0.25">
      <c r="U412"/>
    </row>
    <row r="413" spans="21:21" x14ac:dyDescent="0.25">
      <c r="U413"/>
    </row>
    <row r="414" spans="21:21" x14ac:dyDescent="0.25">
      <c r="U414"/>
    </row>
    <row r="415" spans="21:21" x14ac:dyDescent="0.25">
      <c r="U415"/>
    </row>
    <row r="416" spans="21:21" x14ac:dyDescent="0.25">
      <c r="U416"/>
    </row>
    <row r="417" spans="21:21" x14ac:dyDescent="0.25">
      <c r="U417"/>
    </row>
    <row r="418" spans="21:21" x14ac:dyDescent="0.25">
      <c r="U418"/>
    </row>
  </sheetData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Pa iestādēm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Liga</dc:creator>
  <cp:lastModifiedBy>Santa Hermane</cp:lastModifiedBy>
  <cp:lastPrinted>2022-01-24T06:45:54Z</cp:lastPrinted>
  <dcterms:created xsi:type="dcterms:W3CDTF">2019-11-13T07:53:15Z</dcterms:created>
  <dcterms:modified xsi:type="dcterms:W3CDTF">2022-01-27T13:33:38Z</dcterms:modified>
</cp:coreProperties>
</file>