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no_01.07.2021\"/>
    </mc:Choice>
  </mc:AlternateContent>
  <bookViews>
    <workbookView xWindow="0" yWindow="0" windowWidth="28800" windowHeight="12435"/>
  </bookViews>
  <sheets>
    <sheet name="Budžets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1" i="3" l="1"/>
  <c r="E208" i="3"/>
  <c r="E92" i="3" l="1"/>
  <c r="E88" i="3"/>
  <c r="E31" i="3"/>
  <c r="E29" i="3" s="1"/>
  <c r="E38" i="3" s="1"/>
  <c r="E239" i="3" l="1"/>
  <c r="E238" i="3"/>
  <c r="E237" i="3"/>
  <c r="E236" i="3"/>
  <c r="E235" i="3"/>
  <c r="E234" i="3"/>
  <c r="E233" i="3"/>
  <c r="E231" i="3"/>
  <c r="E229" i="3"/>
  <c r="E228" i="3"/>
  <c r="E227" i="3"/>
  <c r="C226" i="3"/>
  <c r="E223" i="3"/>
  <c r="E240" i="3" s="1"/>
  <c r="E222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7" i="3"/>
  <c r="E100" i="3" s="1"/>
  <c r="E106" i="3"/>
  <c r="E105" i="3"/>
  <c r="E103" i="3"/>
  <c r="E102" i="3"/>
  <c r="E101" i="3"/>
  <c r="E99" i="3"/>
  <c r="E98" i="3"/>
  <c r="E97" i="3"/>
  <c r="E96" i="3"/>
  <c r="E95" i="3"/>
  <c r="E91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2" i="3"/>
  <c r="E39" i="3"/>
  <c r="E40" i="3" s="1"/>
  <c r="E43" i="3" s="1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</calcChain>
</file>

<file path=xl/sharedStrings.xml><?xml version="1.0" encoding="utf-8"?>
<sst xmlns="http://schemas.openxmlformats.org/spreadsheetml/2006/main" count="449" uniqueCount="437">
  <si>
    <t>Kods</t>
  </si>
  <si>
    <t xml:space="preserve">Pozīcijas nosaukums             </t>
  </si>
  <si>
    <t>Nodokļu ieņēmumi</t>
  </si>
  <si>
    <t>1.1.1.0.</t>
  </si>
  <si>
    <t>Ieņēmumi no iedzīvotāju ienākuma nodokļa</t>
  </si>
  <si>
    <t>1.1.1.1.</t>
  </si>
  <si>
    <t>Saņemts no VK sadales konta  iepriekšējā gada nesadalītais iedzīvotāju ienākuma nodokļa atlikums</t>
  </si>
  <si>
    <t>1.1.1.2.</t>
  </si>
  <si>
    <t>Saņemts no VK sadales konta  pārskata gadā ieskaitītais iedzīvotāju ienākuma nodoklis</t>
  </si>
  <si>
    <t>4.0.0.0.</t>
  </si>
  <si>
    <t>Īpašuma nodokļi</t>
  </si>
  <si>
    <t>4.1.0.0.</t>
  </si>
  <si>
    <t>Nekustamā īpašuma nodoklis</t>
  </si>
  <si>
    <t>4.1.1.0.</t>
  </si>
  <si>
    <t>Nekustamā īpašuma nodoklis par zemi</t>
  </si>
  <si>
    <t>4.1.2.0.</t>
  </si>
  <si>
    <t xml:space="preserve">Nekustamā īpašuma nodoklis par ēkām </t>
  </si>
  <si>
    <t>4.1.3.0.</t>
  </si>
  <si>
    <t>Nekustamā īpašuma nodoklis par mājokļiem</t>
  </si>
  <si>
    <t>5.4.1.0.</t>
  </si>
  <si>
    <t>Azartspēļu nodoklis</t>
  </si>
  <si>
    <t>Nenodokļu ieņēmumi</t>
  </si>
  <si>
    <t>8.6.0.0.</t>
  </si>
  <si>
    <t>Procentu ieņēmumi par depozītiem, kontu atlikumiem un vērtpapīriem</t>
  </si>
  <si>
    <t>9.4.0.0.</t>
  </si>
  <si>
    <t>Valsts nodevas, kuras ieskaita pašvaldību budžetā</t>
  </si>
  <si>
    <t>9.5.0.0.</t>
  </si>
  <si>
    <t>Pašvaldību nodevas</t>
  </si>
  <si>
    <t>10.1.0.0.</t>
  </si>
  <si>
    <t>Naudas sodi</t>
  </si>
  <si>
    <t>12.3.0.0.</t>
  </si>
  <si>
    <t>Pārējie nenodokļu ieņēmumi</t>
  </si>
  <si>
    <t>13.0.0.0.</t>
  </si>
  <si>
    <t>Ieņēmumi no pašvaldības īpašuma iznomāšanas, pārdošanas un nodokļu pamatp.kapitaliz.</t>
  </si>
  <si>
    <t>18.0.0.0.</t>
  </si>
  <si>
    <t>Valsts budžeta transferti</t>
  </si>
  <si>
    <t>18.6.0.0.</t>
  </si>
  <si>
    <t>Pašvaldību saņemtie transferti no valsts budžeta</t>
  </si>
  <si>
    <t>19.0.0.0.</t>
  </si>
  <si>
    <t>Pašvaldību budžetu transferti</t>
  </si>
  <si>
    <t>19.1.0.0.</t>
  </si>
  <si>
    <t>Pašvaldības budžeta iekšējie transferti starp vienas pašvaldības budžeta veidiem</t>
  </si>
  <si>
    <t>19.2.0.0.</t>
  </si>
  <si>
    <t>Pašvaldību saņemtie transferti no citām pašvaldībām</t>
  </si>
  <si>
    <t>19.3.0.0.</t>
  </si>
  <si>
    <t>21.0.0.0.</t>
  </si>
  <si>
    <t>Budžeta iestāžu ieņēmumi</t>
  </si>
  <si>
    <t>21.1.0.0.</t>
  </si>
  <si>
    <t xml:space="preserve">Budžeta iestādes ieņēmumi no ārvalstu finanšu palīdzības </t>
  </si>
  <si>
    <t>21.3.0.0.</t>
  </si>
  <si>
    <t>Ieņēmumi no budžeta iestāžu sniegtajiem maksas pakalpojumiem un citi pašu ieņēmumi</t>
  </si>
  <si>
    <t>21.3.5.0.</t>
  </si>
  <si>
    <t>Maksa par izglītības pakalpojumiem</t>
  </si>
  <si>
    <t>21.3.6.0.</t>
  </si>
  <si>
    <t>Ieņēmumi no lauksaimnieciskās darbības</t>
  </si>
  <si>
    <t>21.3.7.0.</t>
  </si>
  <si>
    <t>Ieņēmumi par  dokumentu izsniegšanu un kancelejas pakalpojumiem</t>
  </si>
  <si>
    <t>21.3.8.0.</t>
  </si>
  <si>
    <t>Ieņēmumi par nomu un īri</t>
  </si>
  <si>
    <t>21.3.9.0.</t>
  </si>
  <si>
    <t>Ieņēmumi par pārējiem budžeta iestāžu maksas pakalpojumiem</t>
  </si>
  <si>
    <t>KOPĀ IEŅĒMUMI</t>
  </si>
  <si>
    <t>F40 32 00 10</t>
  </si>
  <si>
    <t>Valsts kases kredīts</t>
  </si>
  <si>
    <t>Kopā ar kredītresursiem:</t>
  </si>
  <si>
    <t>F56010000</t>
  </si>
  <si>
    <t>Kapitālieguldījumu fondu akcijas</t>
  </si>
  <si>
    <t>Kopā ar budžeta atlikumu</t>
  </si>
  <si>
    <t>01.000</t>
  </si>
  <si>
    <t>Vispārējie valdības dienesti</t>
  </si>
  <si>
    <t>01.100</t>
  </si>
  <si>
    <t xml:space="preserve">Izpildvaras un likumdošanas varas  institūcijas </t>
  </si>
  <si>
    <t>01.720</t>
  </si>
  <si>
    <t>Pašvaldību budžetu parāda darījumi</t>
  </si>
  <si>
    <t>01.721</t>
  </si>
  <si>
    <t xml:space="preserve">       Pašvaldību budžetu valsts iekšējā parāda darījumi</t>
  </si>
  <si>
    <t>01.820</t>
  </si>
  <si>
    <t>Vispārēja rakstura transferti no pašvaldību budžeta valsts budžetam</t>
  </si>
  <si>
    <t>01.830</t>
  </si>
  <si>
    <t>Vispārēja rakstura transferti no pašvaldību budžeta pašvaldību budžetam</t>
  </si>
  <si>
    <t>01.8301</t>
  </si>
  <si>
    <t>01.8302</t>
  </si>
  <si>
    <t xml:space="preserve">       Norēķini ar citu pašvaldību izglītības iestādēm</t>
  </si>
  <si>
    <t>01.890</t>
  </si>
  <si>
    <t xml:space="preserve">Izdevumi neparedzētiem gadījumiem </t>
  </si>
  <si>
    <t>03.000</t>
  </si>
  <si>
    <t>Sabiedriskā kārtība un drošība</t>
  </si>
  <si>
    <t>03.110</t>
  </si>
  <si>
    <t>Pašvaldības policija</t>
  </si>
  <si>
    <t>03.600</t>
  </si>
  <si>
    <t>Pārējie sabiedriskās kārtības un drošības pakalpojumi (Video novērošanai Ogrē)</t>
  </si>
  <si>
    <t>04.000</t>
  </si>
  <si>
    <t>Ekonomiskā darbība</t>
  </si>
  <si>
    <t>04.111</t>
  </si>
  <si>
    <t>Vispārējas ekonomiskas darbības vadība</t>
  </si>
  <si>
    <t>04.11101</t>
  </si>
  <si>
    <t>Uzņēmējdarbības  attīstības veicināšanai</t>
  </si>
  <si>
    <t>04.11106</t>
  </si>
  <si>
    <t>04.210</t>
  </si>
  <si>
    <t xml:space="preserve">Lauksaimniecība </t>
  </si>
  <si>
    <t>04.220</t>
  </si>
  <si>
    <t>Mežsaimniecība un medniecība</t>
  </si>
  <si>
    <t>04.430</t>
  </si>
  <si>
    <t>Būvvalde</t>
  </si>
  <si>
    <t>04.510</t>
  </si>
  <si>
    <t>Autotransports</t>
  </si>
  <si>
    <t>04.51001</t>
  </si>
  <si>
    <t xml:space="preserve">       Ceļu būvniecībai un remontiem</t>
  </si>
  <si>
    <t>04.51004</t>
  </si>
  <si>
    <t>Pārējais autotransports</t>
  </si>
  <si>
    <t>04.600</t>
  </si>
  <si>
    <t>Sakari</t>
  </si>
  <si>
    <t>04.6001</t>
  </si>
  <si>
    <t>05.000</t>
  </si>
  <si>
    <t>Vides aizsardzība</t>
  </si>
  <si>
    <t>05.100</t>
  </si>
  <si>
    <t>Atkritumu apsaimniekošana</t>
  </si>
  <si>
    <t>05.1001</t>
  </si>
  <si>
    <t>Ielu tīrīšanai, atkritumu savākšanai,teritoriju labiekārtošanai</t>
  </si>
  <si>
    <t>05.200</t>
  </si>
  <si>
    <t>Notekūdeņu apsaimniekošana</t>
  </si>
  <si>
    <t>05.2001</t>
  </si>
  <si>
    <t xml:space="preserve">       Lietus ūdens kanalizācija </t>
  </si>
  <si>
    <t>05.2002</t>
  </si>
  <si>
    <t xml:space="preserve">       Notekūdeņu (savākšana un attīrīšana)</t>
  </si>
  <si>
    <t>05.300</t>
  </si>
  <si>
    <t>Vides piesārņojuma novēršana un samazināšana</t>
  </si>
  <si>
    <t>05.400</t>
  </si>
  <si>
    <t>Bioloģiskās daudzveidības un ainavas aizsardzība</t>
  </si>
  <si>
    <t>06.000</t>
  </si>
  <si>
    <t>Pašvaldības teritoriju un mājokļu apsaimniekošana</t>
  </si>
  <si>
    <t>06.100</t>
  </si>
  <si>
    <t>Mājokļu attīstība pašvaldībā</t>
  </si>
  <si>
    <t>06.200</t>
  </si>
  <si>
    <t>Teritoriju attīstība ( projektēšanai )</t>
  </si>
  <si>
    <t>06.300</t>
  </si>
  <si>
    <t>Ūdensapgāde</t>
  </si>
  <si>
    <t>06.3001</t>
  </si>
  <si>
    <t>Ūdenssaimniecības attīstības projekti pagastos</t>
  </si>
  <si>
    <t>06.400</t>
  </si>
  <si>
    <t>Ielu apgaismošana</t>
  </si>
  <si>
    <t>06.600</t>
  </si>
  <si>
    <t>Pārējā citur nekvalificētā pašvaldību teritoriju un mājokļu apsaimniekošanas darbība</t>
  </si>
  <si>
    <t>06.60001</t>
  </si>
  <si>
    <t xml:space="preserve">       mājokļu apsaimniekošana</t>
  </si>
  <si>
    <t>06.60002</t>
  </si>
  <si>
    <t xml:space="preserve">       siltumapgāde</t>
  </si>
  <si>
    <t>06.60003</t>
  </si>
  <si>
    <t xml:space="preserve">       kapu saimniecība</t>
  </si>
  <si>
    <t>06.60006</t>
  </si>
  <si>
    <t xml:space="preserve">       Projekts "Veidojam vidi ap mums (Ogrē, Ogresgalā, Krapē, Mazozolos, Taurupē)"</t>
  </si>
  <si>
    <t>06.60007</t>
  </si>
  <si>
    <t xml:space="preserve">      Īpašumu uzmērīšanai un reģistrēšanai Zemesgrāmatā</t>
  </si>
  <si>
    <t>06.60008</t>
  </si>
  <si>
    <t xml:space="preserve">      Pārējie izdevumi</t>
  </si>
  <si>
    <t>06.60009</t>
  </si>
  <si>
    <t xml:space="preserve">      Nevalstisko org.projektu atbalstam</t>
  </si>
  <si>
    <t>06.60010</t>
  </si>
  <si>
    <t xml:space="preserve">      Saimniecības nodaļa</t>
  </si>
  <si>
    <t>07.000</t>
  </si>
  <si>
    <t>Veselība</t>
  </si>
  <si>
    <t>07.210</t>
  </si>
  <si>
    <t>Ambulatorās ārstniecības iestādes</t>
  </si>
  <si>
    <t>07.2102</t>
  </si>
  <si>
    <t xml:space="preserve">       Ģimenes ārstu prakse </t>
  </si>
  <si>
    <t>08.000</t>
  </si>
  <si>
    <t>Atpūta, kultūra un reliģija</t>
  </si>
  <si>
    <t>08.100</t>
  </si>
  <si>
    <t>Atpūtas un sporta  pasākumi</t>
  </si>
  <si>
    <t>08.1001</t>
  </si>
  <si>
    <t xml:space="preserve">       Sporta pasākumu rīkošanai</t>
  </si>
  <si>
    <t>08.1002</t>
  </si>
  <si>
    <t xml:space="preserve">       Komandas vai individuālu sacensību dalībnieku atbalstam</t>
  </si>
  <si>
    <t>08.200</t>
  </si>
  <si>
    <t>Kultūra</t>
  </si>
  <si>
    <t>08.210</t>
  </si>
  <si>
    <t xml:space="preserve">    Bibliotēkas </t>
  </si>
  <si>
    <t>08.220</t>
  </si>
  <si>
    <t xml:space="preserve">    Muzeji un izstādes</t>
  </si>
  <si>
    <t>08.2201</t>
  </si>
  <si>
    <t xml:space="preserve">          Gaidu un skautu muzejs</t>
  </si>
  <si>
    <t>08.2202</t>
  </si>
  <si>
    <t xml:space="preserve">          Vēstures un mākslas muzejs</t>
  </si>
  <si>
    <t>08.230</t>
  </si>
  <si>
    <t xml:space="preserve">    Kultūras centri, nami</t>
  </si>
  <si>
    <t xml:space="preserve">    Finansējums PA "Ogres kultūras centrs"</t>
  </si>
  <si>
    <t>08.290</t>
  </si>
  <si>
    <t>Pārējā citur neklasificētā kultūra</t>
  </si>
  <si>
    <t>08.29001</t>
  </si>
  <si>
    <t xml:space="preserve">    Kultūras pasākumi</t>
  </si>
  <si>
    <t>08.29002</t>
  </si>
  <si>
    <t xml:space="preserve">    Pilsētas dekorēšana svētkiem</t>
  </si>
  <si>
    <t>08.29003</t>
  </si>
  <si>
    <t xml:space="preserve">    Pensionēto izglītības darbinieku pasāk.</t>
  </si>
  <si>
    <t>08.29004</t>
  </si>
  <si>
    <t xml:space="preserve">    Dalībai dziesmu un deju svētkos</t>
  </si>
  <si>
    <t>08.29009</t>
  </si>
  <si>
    <t>08.310</t>
  </si>
  <si>
    <t>Televīzija</t>
  </si>
  <si>
    <t>08.330</t>
  </si>
  <si>
    <t>Izdevniecība ( Novada informatīvie izdevumi )</t>
  </si>
  <si>
    <t>09.000</t>
  </si>
  <si>
    <t>Izglītība</t>
  </si>
  <si>
    <t>09.100</t>
  </si>
  <si>
    <t xml:space="preserve">Pirmsskolas izglītība </t>
  </si>
  <si>
    <t>09.10001</t>
  </si>
  <si>
    <t>PII  "Sprīdītis"</t>
  </si>
  <si>
    <t>09.10002</t>
  </si>
  <si>
    <t>PII  "Cīrulītis"</t>
  </si>
  <si>
    <t>09.10003</t>
  </si>
  <si>
    <t>PII  "Dzīpariņš"</t>
  </si>
  <si>
    <t>09.10004</t>
  </si>
  <si>
    <t>PII  "Zelta sietiņš"</t>
  </si>
  <si>
    <t>09.10005</t>
  </si>
  <si>
    <t>PII  "Saulīte"</t>
  </si>
  <si>
    <t>09.10006</t>
  </si>
  <si>
    <t>PII " Ābelīte"</t>
  </si>
  <si>
    <t>09.10007</t>
  </si>
  <si>
    <t>PII " Strautiņš"</t>
  </si>
  <si>
    <t>09.10008</t>
  </si>
  <si>
    <t>PII "Riekstiņš"</t>
  </si>
  <si>
    <t>09.10009</t>
  </si>
  <si>
    <t>PII "Taurenītis"</t>
  </si>
  <si>
    <t>09.10010</t>
  </si>
  <si>
    <t>Finansējums bērniem, kuri apmeklē privātās pirmsskolas izglītūibas iestādes</t>
  </si>
  <si>
    <t>09.211</t>
  </si>
  <si>
    <t>Sākumskolas (ISCED-97 1. līmenis)</t>
  </si>
  <si>
    <t>09.219</t>
  </si>
  <si>
    <t>Vispārējās izglītības mācību iestāžu izdevumi (ISCED-97 1.- 3. līmenis)</t>
  </si>
  <si>
    <t>09.21901</t>
  </si>
  <si>
    <t>Ogres 1. vidusskola</t>
  </si>
  <si>
    <t>09.21902</t>
  </si>
  <si>
    <t>Ogres ģimnāzija</t>
  </si>
  <si>
    <t>09.21903</t>
  </si>
  <si>
    <t>Jaunogres vidusskola</t>
  </si>
  <si>
    <t>09.21904</t>
  </si>
  <si>
    <t>Ogresgala pamatskola</t>
  </si>
  <si>
    <t>09.21905</t>
  </si>
  <si>
    <t xml:space="preserve">Ķeipenes pamatskola </t>
  </si>
  <si>
    <t>09.21906</t>
  </si>
  <si>
    <t>Madlienas vidusskola</t>
  </si>
  <si>
    <t>09.21907</t>
  </si>
  <si>
    <t>09.21908</t>
  </si>
  <si>
    <t>09.21910</t>
  </si>
  <si>
    <t>Suntažu sanatorijas internātpamatskola</t>
  </si>
  <si>
    <t>09.510</t>
  </si>
  <si>
    <t>Interešu un profesionālās ievirzes izglītība</t>
  </si>
  <si>
    <t>09.5101</t>
  </si>
  <si>
    <t>Sporta centrs</t>
  </si>
  <si>
    <t>09.5102</t>
  </si>
  <si>
    <t>Basketbola skola</t>
  </si>
  <si>
    <t>09.5103</t>
  </si>
  <si>
    <t>Mūzikas skola</t>
  </si>
  <si>
    <t>09.5104</t>
  </si>
  <si>
    <t>Mākslas skola</t>
  </si>
  <si>
    <t>09.5105</t>
  </si>
  <si>
    <t>Bērnu un jauniešu centrs</t>
  </si>
  <si>
    <t>09.5106</t>
  </si>
  <si>
    <t>Madlienas mūzikas un mākslas skola</t>
  </si>
  <si>
    <t>09.600</t>
  </si>
  <si>
    <t>Izglītības papildu pakalpojumi</t>
  </si>
  <si>
    <t>09.810</t>
  </si>
  <si>
    <t>Pārējā izglītības vadība (Izglītības un sporta pārvalde)</t>
  </si>
  <si>
    <t>09.820</t>
  </si>
  <si>
    <t>Pārējā citur neklasificētā izglītība (izglītības projektu realizācija)</t>
  </si>
  <si>
    <t>09.82007</t>
  </si>
  <si>
    <t>09.82008</t>
  </si>
  <si>
    <t>Projekts Skolēnu autobusi (Soc.droš.tīkls)</t>
  </si>
  <si>
    <t>10.000</t>
  </si>
  <si>
    <t>Sociālā aizsardzība</t>
  </si>
  <si>
    <t>10.400</t>
  </si>
  <si>
    <t>Atbalsts ģimenēm ar bērniem (Bāriņtiesas)</t>
  </si>
  <si>
    <t>10.500</t>
  </si>
  <si>
    <t>Atbalsts bezdarba gadījumā</t>
  </si>
  <si>
    <t>10.600</t>
  </si>
  <si>
    <t>Mājokļa atbalsts</t>
  </si>
  <si>
    <t>10.700</t>
  </si>
  <si>
    <t>Pārējais citur neklasificēts atbalsts sociāli atstumtām personām</t>
  </si>
  <si>
    <t>10.70001</t>
  </si>
  <si>
    <t xml:space="preserve">Sociālais dienests </t>
  </si>
  <si>
    <t>10.70002</t>
  </si>
  <si>
    <t>Pabalsts maznodrošinātām ģimenēm</t>
  </si>
  <si>
    <t>10.70004</t>
  </si>
  <si>
    <t>Bērnu nams "Laubere"</t>
  </si>
  <si>
    <t>10.70005</t>
  </si>
  <si>
    <t>Pansionāts "Madliena"</t>
  </si>
  <si>
    <t>10.70006</t>
  </si>
  <si>
    <t>Pensionāru biedrības darbības atbalstam</t>
  </si>
  <si>
    <t>10.70007</t>
  </si>
  <si>
    <t>Invalīdu biedrības Ogres nodaļa</t>
  </si>
  <si>
    <t>10.70008</t>
  </si>
  <si>
    <t>Neredzīgo biedrības Ogres nodaļa</t>
  </si>
  <si>
    <t>10.70009</t>
  </si>
  <si>
    <t>Politiski represēto klubam</t>
  </si>
  <si>
    <t>10.70010</t>
  </si>
  <si>
    <t xml:space="preserve">Sabiedriskās organizācijas </t>
  </si>
  <si>
    <t>10.70011</t>
  </si>
  <si>
    <t>Latvijas nacionālo karavīru biedrība</t>
  </si>
  <si>
    <t>10.70012</t>
  </si>
  <si>
    <t>10.70013</t>
  </si>
  <si>
    <t>Latvijas Sarkanā Krusta Ogres komiteja</t>
  </si>
  <si>
    <t>Kopā izdevumi:</t>
  </si>
  <si>
    <t>F40 32 00 20</t>
  </si>
  <si>
    <t>F55 01 00 11</t>
  </si>
  <si>
    <t>01.830    7230</t>
  </si>
  <si>
    <t>Pašvaldību  uzturēšanas izdevumu transferti padotības iestādēm</t>
  </si>
  <si>
    <t>Darba devēja valsts sociālās apdrošināšanas obligātās iemaksas, sociālā rakstura pabalsti un kompensācijas</t>
  </si>
  <si>
    <t>Preces un pakalpojumi</t>
  </si>
  <si>
    <t>Mācību, darba un dienesta komandējumi, dienesta, darba braucieni</t>
  </si>
  <si>
    <t>Pakalpojumi</t>
  </si>
  <si>
    <t>Krājumi,materiāli,energoresursi,prece,biroja preces un inventārs, ko neuzskaita  5000. kodā</t>
  </si>
  <si>
    <t>Izdevumi periodikas iegādei</t>
  </si>
  <si>
    <t>Budžeta iestāžu nodokļu maksājumi</t>
  </si>
  <si>
    <t>Pakalpojumi, kurus budžeta iestādes apmaksā noteikto funkciju ietvaros, kas nav iestādes administratīvie izdevumi</t>
  </si>
  <si>
    <t>Subsīdijas un dotācijas komersantiem, biedrībām un nodibinājumiem</t>
  </si>
  <si>
    <t>Procentu maksājumi iekšzemes kredītiestādēm</t>
  </si>
  <si>
    <t xml:space="preserve">Pārējie procentu maksājumi </t>
  </si>
  <si>
    <t>Nemateriālie ieguldījumi</t>
  </si>
  <si>
    <t>Pamatlīdzekļi</t>
  </si>
  <si>
    <t xml:space="preserve">Sociālie pabalsti naudā </t>
  </si>
  <si>
    <t>Sociālie pabalsti natūrā</t>
  </si>
  <si>
    <t>Pārējie maksājumi iedzīvotājiem natūrā un kompensācijas</t>
  </si>
  <si>
    <t>Pašvaldību uzturēšanas izdevumu transferti</t>
  </si>
  <si>
    <t>Zaudējumi no valūtas kursa svārstībām</t>
  </si>
  <si>
    <t xml:space="preserve"> IZDEVUMI KOPĀ</t>
  </si>
  <si>
    <t>PA Rosme direktora p.i. R.Grāvīte</t>
  </si>
  <si>
    <t>17.2.0.0.</t>
  </si>
  <si>
    <t>Pašvaldību saņemtie transferti no valsts budžeta daļēji finansētām atvasinātām publiskām personām un no budžeta nefinansētām iestādēm</t>
  </si>
  <si>
    <t xml:space="preserve">Pašvaldības un tās iestāžu savstarpējie transferti </t>
  </si>
  <si>
    <t>21.4.9.0</t>
  </si>
  <si>
    <t>Pārējie iepriekš neklasificētie pašu ieņēmumi</t>
  </si>
  <si>
    <t>F20010000 AS</t>
  </si>
  <si>
    <t xml:space="preserve">       Norēķini ar citu pašvaldību sociālo pakalpojumu iestādēm</t>
  </si>
  <si>
    <t>01.83045</t>
  </si>
  <si>
    <t>Finansējums Ogres un Ikšķiles PA "Tūrisma, sporta un atpūtas kompleksa "Zilie kalni"attīstības aģentūra"</t>
  </si>
  <si>
    <t>03.200</t>
  </si>
  <si>
    <t>Ugunsdrošības, glābšanas un civilās drošības dienesti</t>
  </si>
  <si>
    <t>03.2003</t>
  </si>
  <si>
    <t xml:space="preserve">     Pilsētas un lauku sadarbība efektīvai klimata pārmaiņu pielāgošanās rīcību plānošanai un ieviešanai reģionālajā līmenī</t>
  </si>
  <si>
    <t>03.2004</t>
  </si>
  <si>
    <t>Civilās drošības dienesti</t>
  </si>
  <si>
    <t xml:space="preserve">     Projektu pieteikumu un Ogres novada Startēģijas izstrāde</t>
  </si>
  <si>
    <t>04.11110</t>
  </si>
  <si>
    <t xml:space="preserve">     Projekts Lietpratīga pārvaldība un Latvijas pašvaldību veiktspējas uzlabošana</t>
  </si>
  <si>
    <t>04.11111</t>
  </si>
  <si>
    <t xml:space="preserve">    Zīmola grafiskā izstrāde</t>
  </si>
  <si>
    <t>04.11112</t>
  </si>
  <si>
    <t xml:space="preserve">    Informatīvi pasākumi uzņēmējiem</t>
  </si>
  <si>
    <t>04.11113</t>
  </si>
  <si>
    <t xml:space="preserve">    ES progr. Erasmus+ projekts Young environmental entrepreneurs (YEE) Portugāle</t>
  </si>
  <si>
    <t>04.11114</t>
  </si>
  <si>
    <t xml:space="preserve">    SAM 5,6,2, Hanza Matrix Ogres ražošanas teritorijas attīstība būvprojekta izstrāde </t>
  </si>
  <si>
    <t>04.11115</t>
  </si>
  <si>
    <t xml:space="preserve">    SAM 3.3.1. Uzņēmējdarbības attīstība Kartonfabrikas rajonā, rekonstruējot Brīvības ielas posmu Ogrē</t>
  </si>
  <si>
    <t>04.2101</t>
  </si>
  <si>
    <t xml:space="preserve">   Aizsargmola būvniecība pie Ogres ietekas Daugavā ar mērķi novērst plūdu un krasta erozijas risku apdraudējumu Ogres pilsētā</t>
  </si>
  <si>
    <t>04.2102</t>
  </si>
  <si>
    <t xml:space="preserve">   LAD projekts Koplietošanas meliorācijas sistēmu atjaunošana Ogres novada Ogresgala pagasta Ciemupes ciema lauksaimniecības zemēs</t>
  </si>
  <si>
    <t>04.2103</t>
  </si>
  <si>
    <t xml:space="preserve">   Vecā dambja rekonstrukcija ar mērķi novērst plūdu un krasta erozijas risku apdraudējumu Ogres pilsētā</t>
  </si>
  <si>
    <t>04.51006</t>
  </si>
  <si>
    <t xml:space="preserve">     ESTLAT Riverways Ogres upes promenāde</t>
  </si>
  <si>
    <t>04.51007</t>
  </si>
  <si>
    <t xml:space="preserve">     Grants ceļu bez cietā seguma posmu pārbūve Ogres novadā</t>
  </si>
  <si>
    <t>Publisko interneta pieejas punktu attīstība</t>
  </si>
  <si>
    <t>05.1007</t>
  </si>
  <si>
    <t xml:space="preserve">      Koncesija atkritumu apsaimniekošana</t>
  </si>
  <si>
    <t>05.30010</t>
  </si>
  <si>
    <t xml:space="preserve">     Ēkas Parka ielā 1, Ogrē siltināšana un rekonstrukcija, pielāgojot pirmsskolas izglītības iestādes vajadzībām</t>
  </si>
  <si>
    <t>05.30011</t>
  </si>
  <si>
    <t xml:space="preserve">    Ēkas Upes prospektā 16, Ogrē  siltināšana un rekonstrukcija, pielāgojot Ogres novada Sociālā dienesta un tā struktūrvienību vajadzībām</t>
  </si>
  <si>
    <t>05.4002</t>
  </si>
  <si>
    <t xml:space="preserve">       Zivju fonda projekts Ogres novada publisko ūdeņu zivju resursu aizsardzības</t>
  </si>
  <si>
    <t>06.1001</t>
  </si>
  <si>
    <t xml:space="preserve">       Ēku Zinību ielā 8 un Dārziņu Palienes iela 4 nojaukšana</t>
  </si>
  <si>
    <t>06.60011</t>
  </si>
  <si>
    <t xml:space="preserve">      KPFI "Siltumnīcefekta gāzu emisiju samazin. Ogres novada pašvaldības publisko teritorijas apgaismojuma infrastruktūrā" </t>
  </si>
  <si>
    <t>06.60014</t>
  </si>
  <si>
    <t xml:space="preserve">      Represēto piemiņas vietas labiekārtošana</t>
  </si>
  <si>
    <t>06.60016</t>
  </si>
  <si>
    <t xml:space="preserve">      Pašvaldības teritoriju labiekārtošanai</t>
  </si>
  <si>
    <t>08.1003</t>
  </si>
  <si>
    <t xml:space="preserve">      Multifunkcionālā sporta un atpūtas parka izbūve</t>
  </si>
  <si>
    <t>08.1004</t>
  </si>
  <si>
    <t xml:space="preserve">       Struktūrvienība peldbaseins  "Neptūns"</t>
  </si>
  <si>
    <t>08.2203</t>
  </si>
  <si>
    <t xml:space="preserve">         Kultūrvēsturiskā peminekļa "Pie Zelta Liepas" rekonstrukcija</t>
  </si>
  <si>
    <t>Projekts Ķeipenes estrādes būvniecība</t>
  </si>
  <si>
    <t>08.29011</t>
  </si>
  <si>
    <t xml:space="preserve">       Projektu konkurss RADI Ogres novadam (Kultūras, sporta un izglītības pasākumi, mācības, kursi)</t>
  </si>
  <si>
    <t>Taurupes pamatskola</t>
  </si>
  <si>
    <t>Suntažu vidusskola</t>
  </si>
  <si>
    <t xml:space="preserve">     Projekts Skolēnu autobusi (Šveice)</t>
  </si>
  <si>
    <t>09.82023</t>
  </si>
  <si>
    <t xml:space="preserve">       Erasmus+ projekta ietvaros Ogres Valsts Ģimnāzijas mobilitātes projekts</t>
  </si>
  <si>
    <t>09.82025</t>
  </si>
  <si>
    <t xml:space="preserve">        Ģimnāzijas projekts ERASMUS programmas stratēģisko skolu sadarbības partnerību projekts (VĀCIJA)</t>
  </si>
  <si>
    <t>09.82026</t>
  </si>
  <si>
    <t xml:space="preserve">       Ģimnāzijas projekts ERASMUS programmas stratēģisko skolu sadarbības partnerību projekts (ČEHIJA)</t>
  </si>
  <si>
    <t>09.82027</t>
  </si>
  <si>
    <t xml:space="preserve">      OBJC projekts ERASMUS programmas " Cepam augšā!/Lets it up!"</t>
  </si>
  <si>
    <t>09.82028</t>
  </si>
  <si>
    <t xml:space="preserve">       Nordplus programma - Ogres Mūzikas skolas projekts "Innovative Bridge of Music"</t>
  </si>
  <si>
    <t>09.82029</t>
  </si>
  <si>
    <t xml:space="preserve">       PII ''Ābelīte'' pielāgošana Montesori skoliņai un labiekārtošana</t>
  </si>
  <si>
    <t>09.82030</t>
  </si>
  <si>
    <t xml:space="preserve">      8.1.2.SAM "Uzlabot vispārējās izglītības iestāžu mācību vidi Ogres novadā"</t>
  </si>
  <si>
    <t>09.82031</t>
  </si>
  <si>
    <t xml:space="preserve">      Jaunatnes politikas valsts programma ''Jaunieši par Ogres novada pagastiem''</t>
  </si>
  <si>
    <t>Biedrība "LUX VIRIDIA"</t>
  </si>
  <si>
    <t>10.70014</t>
  </si>
  <si>
    <t>Latvijas sieviešu invalīdu apvienība "Aspazija"</t>
  </si>
  <si>
    <t>10.70015</t>
  </si>
  <si>
    <t xml:space="preserve">       ES projekts "Deinstitucionalizācija un sociālie pakalpojumi personām ar invaliditāti un bērniem"</t>
  </si>
  <si>
    <t>10.70016</t>
  </si>
  <si>
    <t>Biedrība "Baltā dūja"</t>
  </si>
  <si>
    <t>Kredīta atmaksa        F40322220</t>
  </si>
  <si>
    <t>F22010020</t>
  </si>
  <si>
    <t>Pieprasījuma noguldījuma izņemšana</t>
  </si>
  <si>
    <t>SIA MS siltums  pamatkapitāla palielināšanai (katlumāju rekonstrukcija) ; PSIA "Labs nams" pamatkapitāls</t>
  </si>
  <si>
    <t>F20010000 AB</t>
  </si>
  <si>
    <t>Līdzekļu atlikums uz gada beigām (Kases apgrozāmie līdzekļi)  F22010020</t>
  </si>
  <si>
    <t>Atalgojums</t>
  </si>
  <si>
    <t>Kompensācijas, kuras izmaksā personām, pamatojoties uz Latvijas tiesu nolēmumiem</t>
  </si>
  <si>
    <t>Kapitālo izdevumu transferti</t>
  </si>
  <si>
    <t>Kredīts</t>
  </si>
  <si>
    <t>Pielikums Pielikumam Nr. 2</t>
  </si>
  <si>
    <t>Ogres novada p/a Rosme  2021.gada budžeta kopsavilkums</t>
  </si>
  <si>
    <r>
      <t xml:space="preserve">Ogres novada </t>
    </r>
    <r>
      <rPr>
        <b/>
        <sz val="11"/>
        <rFont val="Times New Roman"/>
        <family val="1"/>
        <charset val="186"/>
      </rPr>
      <t>p/a Rosme</t>
    </r>
    <r>
      <rPr>
        <sz val="11"/>
        <rFont val="Times New Roman"/>
        <family val="1"/>
        <charset val="186"/>
      </rPr>
      <t xml:space="preserve">  2021.gada budžeta ieņēmumi</t>
    </r>
  </si>
  <si>
    <t xml:space="preserve">  Pašvald. aģentūras "Rosme" 2021.gada budžeta PROJEKTS</t>
  </si>
  <si>
    <t>Budžeta  atl.uz  01. 01. 2021.g.        F22010010</t>
  </si>
  <si>
    <r>
      <t xml:space="preserve">Ogres novada </t>
    </r>
    <r>
      <rPr>
        <b/>
        <sz val="11"/>
        <rFont val="Times New Roman"/>
        <family val="1"/>
        <charset val="186"/>
      </rPr>
      <t>p/a Rosme</t>
    </r>
    <r>
      <rPr>
        <sz val="11"/>
        <rFont val="Times New Roman"/>
        <family val="1"/>
        <charset val="186"/>
      </rPr>
      <t xml:space="preserve">   2021. gada budžeta  izdevumi atbilstoši funkcionālajām kategorijām.</t>
    </r>
  </si>
  <si>
    <t>Pašvald. aģentūras "Rosme" 2021.g. budžeta PROJEKTS</t>
  </si>
  <si>
    <r>
      <t xml:space="preserve">Ogres novada </t>
    </r>
    <r>
      <rPr>
        <b/>
        <sz val="11"/>
        <rFont val="Times New Roman"/>
        <family val="1"/>
        <charset val="186"/>
      </rPr>
      <t xml:space="preserve">p/a Rosme </t>
    </r>
    <r>
      <rPr>
        <sz val="11"/>
        <rFont val="Times New Roman"/>
        <family val="1"/>
        <charset val="186"/>
      </rPr>
      <t xml:space="preserve"> 2021. gada budžeta  izdevumi atbilstoši ekonomiskajām kategorijām.</t>
    </r>
  </si>
  <si>
    <t>Direktora p.i. ________________R.Grāvīte</t>
  </si>
  <si>
    <t>jūnija grozījumi</t>
  </si>
  <si>
    <t xml:space="preserve">  Pašvaldības aģentūras "Rosme" 2021.gada budžets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</si>
</sst>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-\ _€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u/>
      <sz val="16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4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9" fillId="0" borderId="0"/>
    <xf numFmtId="0" fontId="2" fillId="0" borderId="0"/>
  </cellStyleXfs>
  <cellXfs count="181">
    <xf numFmtId="0" fontId="0" fillId="0" borderId="0" xfId="0"/>
    <xf numFmtId="0" fontId="3" fillId="0" borderId="0" xfId="0" applyFont="1"/>
    <xf numFmtId="0" fontId="5" fillId="0" borderId="7" xfId="0" applyFont="1" applyFill="1" applyBorder="1" applyAlignment="1">
      <alignment horizontal="left" wrapText="1"/>
    </xf>
    <xf numFmtId="0" fontId="5" fillId="2" borderId="9" xfId="3" applyFont="1" applyFill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5" fillId="0" borderId="0" xfId="0" applyFont="1"/>
    <xf numFmtId="3" fontId="5" fillId="0" borderId="0" xfId="0" applyNumberFormat="1" applyFont="1" applyAlignment="1">
      <alignment wrapText="1"/>
    </xf>
    <xf numFmtId="0" fontId="5" fillId="0" borderId="0" xfId="0" applyFont="1" applyAlignment="1"/>
    <xf numFmtId="0" fontId="4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wrapText="1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wrapText="1"/>
    </xf>
    <xf numFmtId="0" fontId="7" fillId="0" borderId="21" xfId="0" applyFont="1" applyBorder="1" applyAlignment="1">
      <alignment horizontal="left"/>
    </xf>
    <xf numFmtId="0" fontId="7" fillId="0" borderId="0" xfId="0" applyFont="1" applyAlignment="1">
      <alignment wrapText="1"/>
    </xf>
    <xf numFmtId="3" fontId="5" fillId="0" borderId="14" xfId="0" applyNumberFormat="1" applyFont="1" applyBorder="1"/>
    <xf numFmtId="0" fontId="7" fillId="0" borderId="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wrapText="1"/>
    </xf>
    <xf numFmtId="0" fontId="5" fillId="0" borderId="4" xfId="0" applyFont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wrapText="1"/>
    </xf>
    <xf numFmtId="3" fontId="5" fillId="0" borderId="0" xfId="0" applyNumberFormat="1" applyFont="1"/>
    <xf numFmtId="0" fontId="5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 wrapText="1"/>
    </xf>
    <xf numFmtId="3" fontId="7" fillId="0" borderId="3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left" wrapText="1"/>
    </xf>
    <xf numFmtId="0" fontId="7" fillId="0" borderId="6" xfId="0" applyFont="1" applyBorder="1"/>
    <xf numFmtId="0" fontId="7" fillId="0" borderId="7" xfId="0" applyFont="1" applyBorder="1" applyAlignment="1">
      <alignment horizontal="left" wrapText="1"/>
    </xf>
    <xf numFmtId="0" fontId="7" fillId="0" borderId="0" xfId="0" applyFont="1"/>
    <xf numFmtId="0" fontId="5" fillId="0" borderId="0" xfId="0" applyFont="1" applyAlignment="1">
      <alignment horizontal="left" wrapText="1"/>
    </xf>
    <xf numFmtId="3" fontId="7" fillId="0" borderId="0" xfId="0" applyNumberFormat="1" applyFont="1"/>
    <xf numFmtId="0" fontId="5" fillId="0" borderId="0" xfId="0" applyFont="1" applyAlignment="1">
      <alignment wrapText="1"/>
    </xf>
    <xf numFmtId="164" fontId="8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wrapText="1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49" fontId="7" fillId="0" borderId="1" xfId="0" applyNumberFormat="1" applyFont="1" applyBorder="1"/>
    <xf numFmtId="49" fontId="7" fillId="0" borderId="4" xfId="0" applyNumberFormat="1" applyFont="1" applyBorder="1" applyAlignment="1">
      <alignment horizontal="right"/>
    </xf>
    <xf numFmtId="0" fontId="7" fillId="0" borderId="5" xfId="0" applyFont="1" applyBorder="1" applyAlignment="1">
      <alignment wrapText="1"/>
    </xf>
    <xf numFmtId="49" fontId="7" fillId="0" borderId="6" xfId="0" applyNumberFormat="1" applyFont="1" applyBorder="1" applyAlignment="1">
      <alignment horizontal="right"/>
    </xf>
    <xf numFmtId="49" fontId="5" fillId="0" borderId="6" xfId="0" applyNumberFormat="1" applyFont="1" applyBorder="1" applyAlignment="1">
      <alignment horizontal="right"/>
    </xf>
    <xf numFmtId="49" fontId="5" fillId="0" borderId="6" xfId="0" applyNumberFormat="1" applyFont="1" applyBorder="1" applyAlignment="1">
      <alignment horizontal="right" wrapText="1"/>
    </xf>
    <xf numFmtId="49" fontId="7" fillId="0" borderId="8" xfId="0" applyNumberFormat="1" applyFont="1" applyBorder="1" applyAlignment="1">
      <alignment horizontal="right"/>
    </xf>
    <xf numFmtId="0" fontId="7" fillId="0" borderId="9" xfId="0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15" xfId="0" applyFont="1" applyBorder="1" applyAlignment="1">
      <alignment wrapText="1"/>
    </xf>
    <xf numFmtId="0" fontId="5" fillId="0" borderId="9" xfId="3" applyFont="1" applyBorder="1" applyAlignment="1">
      <alignment horizontal="left" wrapText="1"/>
    </xf>
    <xf numFmtId="49" fontId="5" fillId="0" borderId="21" xfId="0" applyNumberFormat="1" applyFont="1" applyBorder="1" applyAlignment="1">
      <alignment horizontal="right"/>
    </xf>
    <xf numFmtId="0" fontId="7" fillId="0" borderId="5" xfId="0" applyFont="1" applyBorder="1"/>
    <xf numFmtId="49" fontId="5" fillId="0" borderId="4" xfId="0" applyNumberFormat="1" applyFont="1" applyBorder="1" applyAlignment="1">
      <alignment horizontal="right"/>
    </xf>
    <xf numFmtId="0" fontId="5" fillId="0" borderId="5" xfId="0" applyFont="1" applyBorder="1"/>
    <xf numFmtId="49" fontId="5" fillId="0" borderId="30" xfId="0" applyNumberFormat="1" applyFont="1" applyBorder="1" applyAlignment="1">
      <alignment horizontal="right"/>
    </xf>
    <xf numFmtId="49" fontId="5" fillId="0" borderId="7" xfId="0" applyNumberFormat="1" applyFont="1" applyBorder="1" applyAlignment="1">
      <alignment horizontal="left"/>
    </xf>
    <xf numFmtId="0" fontId="5" fillId="0" borderId="28" xfId="3" applyFont="1" applyBorder="1" applyAlignment="1">
      <alignment horizontal="left" wrapText="1"/>
    </xf>
    <xf numFmtId="0" fontId="5" fillId="0" borderId="7" xfId="3" applyFont="1" applyBorder="1" applyAlignment="1">
      <alignment horizontal="left" vertical="center" wrapText="1"/>
    </xf>
    <xf numFmtId="0" fontId="5" fillId="0" borderId="7" xfId="3" applyFont="1" applyBorder="1" applyAlignment="1">
      <alignment wrapText="1"/>
    </xf>
    <xf numFmtId="0" fontId="5" fillId="0" borderId="7" xfId="3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49" fontId="5" fillId="0" borderId="8" xfId="0" applyNumberFormat="1" applyFont="1" applyBorder="1" applyAlignment="1">
      <alignment horizontal="right"/>
    </xf>
    <xf numFmtId="0" fontId="5" fillId="0" borderId="13" xfId="0" applyFont="1" applyBorder="1" applyAlignment="1">
      <alignment horizontal="left" wrapText="1"/>
    </xf>
    <xf numFmtId="0" fontId="5" fillId="0" borderId="7" xfId="0" applyFont="1" applyBorder="1" applyAlignment="1">
      <alignment horizontal="center" wrapText="1"/>
    </xf>
    <xf numFmtId="49" fontId="7" fillId="0" borderId="16" xfId="0" applyNumberFormat="1" applyFont="1" applyBorder="1" applyAlignment="1">
      <alignment horizontal="left"/>
    </xf>
    <xf numFmtId="2" fontId="5" fillId="0" borderId="7" xfId="0" applyNumberFormat="1" applyFont="1" applyBorder="1" applyAlignment="1">
      <alignment wrapText="1"/>
    </xf>
    <xf numFmtId="2" fontId="7" fillId="0" borderId="7" xfId="0" applyNumberFormat="1" applyFont="1" applyBorder="1" applyAlignment="1">
      <alignment wrapText="1"/>
    </xf>
    <xf numFmtId="49" fontId="7" fillId="0" borderId="17" xfId="0" applyNumberFormat="1" applyFont="1" applyBorder="1" applyAlignment="1">
      <alignment horizontal="right"/>
    </xf>
    <xf numFmtId="0" fontId="7" fillId="0" borderId="18" xfId="0" applyFont="1" applyBorder="1" applyAlignment="1">
      <alignment wrapText="1"/>
    </xf>
    <xf numFmtId="0" fontId="5" fillId="0" borderId="27" xfId="3" applyFont="1" applyBorder="1" applyAlignment="1">
      <alignment horizontal="left" wrapText="1"/>
    </xf>
    <xf numFmtId="0" fontId="7" fillId="0" borderId="11" xfId="0" applyFont="1" applyBorder="1" applyAlignment="1">
      <alignment wrapText="1"/>
    </xf>
    <xf numFmtId="0" fontId="5" fillId="0" borderId="7" xfId="0" applyFont="1" applyBorder="1" applyAlignment="1">
      <alignment horizontal="left"/>
    </xf>
    <xf numFmtId="0" fontId="5" fillId="0" borderId="7" xfId="4" applyFont="1" applyBorder="1" applyAlignment="1">
      <alignment horizontal="left" vertical="center" wrapText="1"/>
    </xf>
    <xf numFmtId="0" fontId="5" fillId="0" borderId="15" xfId="3" applyFont="1" applyBorder="1" applyAlignment="1">
      <alignment horizontal="left" wrapText="1"/>
    </xf>
    <xf numFmtId="0" fontId="5" fillId="0" borderId="1" xfId="0" applyFont="1" applyBorder="1"/>
    <xf numFmtId="3" fontId="7" fillId="0" borderId="2" xfId="0" applyNumberFormat="1" applyFont="1" applyBorder="1" applyAlignment="1">
      <alignment wrapText="1"/>
    </xf>
    <xf numFmtId="0" fontId="7" fillId="0" borderId="31" xfId="0" applyFont="1" applyBorder="1"/>
    <xf numFmtId="0" fontId="7" fillId="0" borderId="20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3" fontId="5" fillId="3" borderId="0" xfId="0" applyNumberFormat="1" applyFont="1" applyFill="1"/>
    <xf numFmtId="49" fontId="5" fillId="0" borderId="0" xfId="0" applyNumberFormat="1" applyFont="1" applyAlignment="1">
      <alignment horizontal="center" wrapText="1"/>
    </xf>
    <xf numFmtId="0" fontId="5" fillId="0" borderId="0" xfId="2" applyFont="1" applyAlignment="1">
      <alignment horizontal="left" wrapText="1"/>
    </xf>
    <xf numFmtId="0" fontId="10" fillId="0" borderId="0" xfId="0" applyFont="1" applyAlignment="1">
      <alignment horizontal="right" wrapText="1"/>
    </xf>
    <xf numFmtId="0" fontId="7" fillId="0" borderId="10" xfId="0" applyFont="1" applyBorder="1" applyAlignment="1">
      <alignment horizontal="left"/>
    </xf>
    <xf numFmtId="0" fontId="5" fillId="0" borderId="7" xfId="0" applyFont="1" applyBorder="1"/>
    <xf numFmtId="0" fontId="5" fillId="0" borderId="12" xfId="0" applyFont="1" applyBorder="1" applyAlignment="1">
      <alignment wrapText="1"/>
    </xf>
    <xf numFmtId="0" fontId="5" fillId="0" borderId="25" xfId="0" applyFont="1" applyBorder="1"/>
    <xf numFmtId="0" fontId="7" fillId="0" borderId="29" xfId="0" applyFont="1" applyBorder="1" applyAlignment="1">
      <alignment horizontal="right"/>
    </xf>
    <xf numFmtId="3" fontId="7" fillId="0" borderId="2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0" fontId="5" fillId="0" borderId="34" xfId="1" applyFont="1" applyBorder="1" applyAlignment="1">
      <alignment vertical="center" wrapText="1"/>
    </xf>
    <xf numFmtId="3" fontId="7" fillId="0" borderId="34" xfId="0" applyNumberFormat="1" applyFont="1" applyBorder="1"/>
    <xf numFmtId="3" fontId="5" fillId="0" borderId="35" xfId="0" applyNumberFormat="1" applyFont="1" applyBorder="1"/>
    <xf numFmtId="3" fontId="5" fillId="0" borderId="27" xfId="0" applyNumberFormat="1" applyFont="1" applyBorder="1"/>
    <xf numFmtId="1" fontId="5" fillId="0" borderId="19" xfId="0" applyNumberFormat="1" applyFont="1" applyBorder="1"/>
    <xf numFmtId="3" fontId="5" fillId="0" borderId="28" xfId="0" applyNumberFormat="1" applyFont="1" applyBorder="1"/>
    <xf numFmtId="3" fontId="5" fillId="0" borderId="36" xfId="0" applyNumberFormat="1" applyFont="1" applyBorder="1"/>
    <xf numFmtId="3" fontId="7" fillId="0" borderId="27" xfId="0" applyNumberFormat="1" applyFont="1" applyBorder="1"/>
    <xf numFmtId="3" fontId="5" fillId="3" borderId="27" xfId="0" applyNumberFormat="1" applyFont="1" applyFill="1" applyBorder="1"/>
    <xf numFmtId="3" fontId="7" fillId="0" borderId="22" xfId="0" applyNumberFormat="1" applyFont="1" applyBorder="1" applyAlignment="1">
      <alignment horizontal="center"/>
    </xf>
    <xf numFmtId="3" fontId="7" fillId="0" borderId="22" xfId="0" applyNumberFormat="1" applyFont="1" applyBorder="1"/>
    <xf numFmtId="0" fontId="5" fillId="0" borderId="22" xfId="0" applyFont="1" applyBorder="1" applyAlignment="1">
      <alignment horizontal="left" wrapText="1"/>
    </xf>
    <xf numFmtId="0" fontId="5" fillId="0" borderId="8" xfId="0" applyFont="1" applyBorder="1"/>
    <xf numFmtId="0" fontId="7" fillId="0" borderId="22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7" fillId="0" borderId="28" xfId="0" applyNumberFormat="1" applyFont="1" applyBorder="1"/>
    <xf numFmtId="3" fontId="7" fillId="0" borderId="36" xfId="0" applyNumberFormat="1" applyFont="1" applyBorder="1"/>
    <xf numFmtId="3" fontId="7" fillId="0" borderId="35" xfId="0" applyNumberFormat="1" applyFont="1" applyBorder="1"/>
    <xf numFmtId="1" fontId="7" fillId="0" borderId="27" xfId="0" applyNumberFormat="1" applyFont="1" applyBorder="1"/>
    <xf numFmtId="3" fontId="7" fillId="0" borderId="38" xfId="0" applyNumberFormat="1" applyFont="1" applyBorder="1"/>
    <xf numFmtId="3" fontId="7" fillId="0" borderId="39" xfId="0" applyNumberFormat="1" applyFont="1" applyBorder="1"/>
    <xf numFmtId="3" fontId="7" fillId="0" borderId="20" xfId="0" applyNumberFormat="1" applyFont="1" applyBorder="1"/>
    <xf numFmtId="0" fontId="5" fillId="0" borderId="23" xfId="0" applyFont="1" applyBorder="1"/>
    <xf numFmtId="0" fontId="5" fillId="0" borderId="24" xfId="0" applyFont="1" applyBorder="1"/>
    <xf numFmtId="0" fontId="7" fillId="0" borderId="24" xfId="0" applyFont="1" applyBorder="1"/>
    <xf numFmtId="3" fontId="5" fillId="0" borderId="40" xfId="0" applyNumberFormat="1" applyFont="1" applyBorder="1" applyAlignment="1">
      <alignment horizontal="center"/>
    </xf>
    <xf numFmtId="3" fontId="5" fillId="0" borderId="32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41" fontId="5" fillId="0" borderId="39" xfId="0" applyNumberFormat="1" applyFont="1" applyBorder="1"/>
    <xf numFmtId="41" fontId="5" fillId="0" borderId="27" xfId="0" applyNumberFormat="1" applyFont="1" applyBorder="1"/>
    <xf numFmtId="41" fontId="5" fillId="0" borderId="27" xfId="0" applyNumberFormat="1" applyFont="1" applyFill="1" applyBorder="1"/>
    <xf numFmtId="41" fontId="5" fillId="0" borderId="37" xfId="0" applyNumberFormat="1" applyFont="1" applyBorder="1"/>
    <xf numFmtId="41" fontId="7" fillId="0" borderId="41" xfId="0" applyNumberFormat="1" applyFont="1" applyBorder="1"/>
    <xf numFmtId="41" fontId="7" fillId="0" borderId="34" xfId="0" applyNumberFormat="1" applyFont="1" applyBorder="1"/>
    <xf numFmtId="0" fontId="5" fillId="0" borderId="42" xfId="0" applyFont="1" applyBorder="1"/>
    <xf numFmtId="0" fontId="5" fillId="0" borderId="44" xfId="0" applyFont="1" applyBorder="1"/>
    <xf numFmtId="41" fontId="5" fillId="0" borderId="32" xfId="0" applyNumberFormat="1" applyFont="1" applyBorder="1" applyAlignment="1">
      <alignment horizontal="center"/>
    </xf>
    <xf numFmtId="41" fontId="7" fillId="0" borderId="32" xfId="0" applyNumberFormat="1" applyFont="1" applyBorder="1" applyAlignment="1">
      <alignment horizontal="center"/>
    </xf>
    <xf numFmtId="41" fontId="5" fillId="0" borderId="43" xfId="0" applyNumberFormat="1" applyFont="1" applyBorder="1" applyAlignment="1">
      <alignment horizontal="center"/>
    </xf>
    <xf numFmtId="41" fontId="7" fillId="0" borderId="45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3" xfId="0" applyFont="1" applyBorder="1" applyAlignment="1"/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3" fontId="5" fillId="0" borderId="43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3" fontId="7" fillId="0" borderId="46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3" fontId="7" fillId="0" borderId="45" xfId="0" applyNumberFormat="1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3" fontId="5" fillId="0" borderId="46" xfId="0" applyNumberFormat="1" applyFont="1" applyBorder="1" applyAlignment="1">
      <alignment horizontal="center"/>
    </xf>
    <xf numFmtId="0" fontId="5" fillId="0" borderId="20" xfId="0" applyFont="1" applyFill="1" applyBorder="1" applyAlignment="1"/>
    <xf numFmtId="0" fontId="7" fillId="0" borderId="0" xfId="0" applyFont="1" applyBorder="1" applyAlignment="1">
      <alignment wrapText="1"/>
    </xf>
    <xf numFmtId="0" fontId="5" fillId="0" borderId="0" xfId="0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3" fontId="5" fillId="0" borderId="47" xfId="0" applyNumberFormat="1" applyFont="1" applyBorder="1" applyAlignment="1">
      <alignment horizontal="center"/>
    </xf>
    <xf numFmtId="3" fontId="5" fillId="0" borderId="48" xfId="0" applyNumberFormat="1" applyFont="1" applyBorder="1" applyAlignment="1">
      <alignment horizontal="center"/>
    </xf>
    <xf numFmtId="3" fontId="5" fillId="0" borderId="49" xfId="0" applyNumberFormat="1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3" fontId="7" fillId="0" borderId="48" xfId="0" applyNumberFormat="1" applyFont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6" xfId="0" applyFont="1" applyFill="1" applyBorder="1"/>
    <xf numFmtId="3" fontId="5" fillId="0" borderId="48" xfId="0" applyNumberFormat="1" applyFont="1" applyFill="1" applyBorder="1" applyAlignment="1">
      <alignment horizontal="center"/>
    </xf>
    <xf numFmtId="41" fontId="5" fillId="0" borderId="32" xfId="0" applyNumberFormat="1" applyFont="1" applyFill="1" applyBorder="1" applyAlignment="1">
      <alignment horizontal="center"/>
    </xf>
    <xf numFmtId="41" fontId="7" fillId="0" borderId="4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20" xfId="0" applyFont="1" applyFill="1" applyBorder="1" applyAlignment="1">
      <alignment horizontal="center" wrapText="1"/>
    </xf>
  </cellXfs>
  <cellStyles count="5">
    <cellStyle name="Normal_2009.g plāns apst" xfId="2"/>
    <cellStyle name="Normal_PROJEKTI_2016_PLĀNS_Aija un Inese" xfId="3"/>
    <cellStyle name="Normal_Sheet1" xfId="4"/>
    <cellStyle name="Normal_Sheet1_Pielikumi oktobra korekcijam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245"/>
  <sheetViews>
    <sheetView tabSelected="1" workbookViewId="0">
      <selection activeCell="N219" sqref="N219"/>
    </sheetView>
  </sheetViews>
  <sheetFormatPr defaultRowHeight="15" x14ac:dyDescent="0.25"/>
  <cols>
    <col min="1" max="1" width="13" style="8" customWidth="1"/>
    <col min="2" max="2" width="63" style="9" customWidth="1"/>
    <col min="3" max="3" width="18.42578125" style="8" hidden="1" customWidth="1"/>
    <col min="4" max="4" width="6.140625" style="8" hidden="1" customWidth="1"/>
    <col min="5" max="5" width="23.5703125" style="8" customWidth="1"/>
    <col min="6" max="256" width="9.140625" style="8"/>
    <col min="257" max="257" width="13.28515625" style="8" customWidth="1"/>
    <col min="258" max="258" width="61.28515625" style="8" customWidth="1"/>
    <col min="259" max="259" width="18.42578125" style="8" customWidth="1"/>
    <col min="260" max="512" width="9.140625" style="8"/>
    <col min="513" max="513" width="13.28515625" style="8" customWidth="1"/>
    <col min="514" max="514" width="61.28515625" style="8" customWidth="1"/>
    <col min="515" max="515" width="18.42578125" style="8" customWidth="1"/>
    <col min="516" max="768" width="9.140625" style="8"/>
    <col min="769" max="769" width="13.28515625" style="8" customWidth="1"/>
    <col min="770" max="770" width="61.28515625" style="8" customWidth="1"/>
    <col min="771" max="771" width="18.42578125" style="8" customWidth="1"/>
    <col min="772" max="1024" width="9.140625" style="8"/>
    <col min="1025" max="1025" width="13.28515625" style="8" customWidth="1"/>
    <col min="1026" max="1026" width="61.28515625" style="8" customWidth="1"/>
    <col min="1027" max="1027" width="18.42578125" style="8" customWidth="1"/>
    <col min="1028" max="1280" width="9.140625" style="8"/>
    <col min="1281" max="1281" width="13.28515625" style="8" customWidth="1"/>
    <col min="1282" max="1282" width="61.28515625" style="8" customWidth="1"/>
    <col min="1283" max="1283" width="18.42578125" style="8" customWidth="1"/>
    <col min="1284" max="1536" width="9.140625" style="8"/>
    <col min="1537" max="1537" width="13.28515625" style="8" customWidth="1"/>
    <col min="1538" max="1538" width="61.28515625" style="8" customWidth="1"/>
    <col min="1539" max="1539" width="18.42578125" style="8" customWidth="1"/>
    <col min="1540" max="1792" width="9.140625" style="8"/>
    <col min="1793" max="1793" width="13.28515625" style="8" customWidth="1"/>
    <col min="1794" max="1794" width="61.28515625" style="8" customWidth="1"/>
    <col min="1795" max="1795" width="18.42578125" style="8" customWidth="1"/>
    <col min="1796" max="2048" width="9.140625" style="8"/>
    <col min="2049" max="2049" width="13.28515625" style="8" customWidth="1"/>
    <col min="2050" max="2050" width="61.28515625" style="8" customWidth="1"/>
    <col min="2051" max="2051" width="18.42578125" style="8" customWidth="1"/>
    <col min="2052" max="2304" width="9.140625" style="8"/>
    <col min="2305" max="2305" width="13.28515625" style="8" customWidth="1"/>
    <col min="2306" max="2306" width="61.28515625" style="8" customWidth="1"/>
    <col min="2307" max="2307" width="18.42578125" style="8" customWidth="1"/>
    <col min="2308" max="2560" width="9.140625" style="8"/>
    <col min="2561" max="2561" width="13.28515625" style="8" customWidth="1"/>
    <col min="2562" max="2562" width="61.28515625" style="8" customWidth="1"/>
    <col min="2563" max="2563" width="18.42578125" style="8" customWidth="1"/>
    <col min="2564" max="2816" width="9.140625" style="8"/>
    <col min="2817" max="2817" width="13.28515625" style="8" customWidth="1"/>
    <col min="2818" max="2818" width="61.28515625" style="8" customWidth="1"/>
    <col min="2819" max="2819" width="18.42578125" style="8" customWidth="1"/>
    <col min="2820" max="3072" width="9.140625" style="8"/>
    <col min="3073" max="3073" width="13.28515625" style="8" customWidth="1"/>
    <col min="3074" max="3074" width="61.28515625" style="8" customWidth="1"/>
    <col min="3075" max="3075" width="18.42578125" style="8" customWidth="1"/>
    <col min="3076" max="3328" width="9.140625" style="8"/>
    <col min="3329" max="3329" width="13.28515625" style="8" customWidth="1"/>
    <col min="3330" max="3330" width="61.28515625" style="8" customWidth="1"/>
    <col min="3331" max="3331" width="18.42578125" style="8" customWidth="1"/>
    <col min="3332" max="3584" width="9.140625" style="8"/>
    <col min="3585" max="3585" width="13.28515625" style="8" customWidth="1"/>
    <col min="3586" max="3586" width="61.28515625" style="8" customWidth="1"/>
    <col min="3587" max="3587" width="18.42578125" style="8" customWidth="1"/>
    <col min="3588" max="3840" width="9.140625" style="8"/>
    <col min="3841" max="3841" width="13.28515625" style="8" customWidth="1"/>
    <col min="3842" max="3842" width="61.28515625" style="8" customWidth="1"/>
    <col min="3843" max="3843" width="18.42578125" style="8" customWidth="1"/>
    <col min="3844" max="4096" width="9.140625" style="8"/>
    <col min="4097" max="4097" width="13.28515625" style="8" customWidth="1"/>
    <col min="4098" max="4098" width="61.28515625" style="8" customWidth="1"/>
    <col min="4099" max="4099" width="18.42578125" style="8" customWidth="1"/>
    <col min="4100" max="4352" width="9.140625" style="8"/>
    <col min="4353" max="4353" width="13.28515625" style="8" customWidth="1"/>
    <col min="4354" max="4354" width="61.28515625" style="8" customWidth="1"/>
    <col min="4355" max="4355" width="18.42578125" style="8" customWidth="1"/>
    <col min="4356" max="4608" width="9.140625" style="8"/>
    <col min="4609" max="4609" width="13.28515625" style="8" customWidth="1"/>
    <col min="4610" max="4610" width="61.28515625" style="8" customWidth="1"/>
    <col min="4611" max="4611" width="18.42578125" style="8" customWidth="1"/>
    <col min="4612" max="4864" width="9.140625" style="8"/>
    <col min="4865" max="4865" width="13.28515625" style="8" customWidth="1"/>
    <col min="4866" max="4866" width="61.28515625" style="8" customWidth="1"/>
    <col min="4867" max="4867" width="18.42578125" style="8" customWidth="1"/>
    <col min="4868" max="5120" width="9.140625" style="8"/>
    <col min="5121" max="5121" width="13.28515625" style="8" customWidth="1"/>
    <col min="5122" max="5122" width="61.28515625" style="8" customWidth="1"/>
    <col min="5123" max="5123" width="18.42578125" style="8" customWidth="1"/>
    <col min="5124" max="5376" width="9.140625" style="8"/>
    <col min="5377" max="5377" width="13.28515625" style="8" customWidth="1"/>
    <col min="5378" max="5378" width="61.28515625" style="8" customWidth="1"/>
    <col min="5379" max="5379" width="18.42578125" style="8" customWidth="1"/>
    <col min="5380" max="5632" width="9.140625" style="8"/>
    <col min="5633" max="5633" width="13.28515625" style="8" customWidth="1"/>
    <col min="5634" max="5634" width="61.28515625" style="8" customWidth="1"/>
    <col min="5635" max="5635" width="18.42578125" style="8" customWidth="1"/>
    <col min="5636" max="5888" width="9.140625" style="8"/>
    <col min="5889" max="5889" width="13.28515625" style="8" customWidth="1"/>
    <col min="5890" max="5890" width="61.28515625" style="8" customWidth="1"/>
    <col min="5891" max="5891" width="18.42578125" style="8" customWidth="1"/>
    <col min="5892" max="6144" width="9.140625" style="8"/>
    <col min="6145" max="6145" width="13.28515625" style="8" customWidth="1"/>
    <col min="6146" max="6146" width="61.28515625" style="8" customWidth="1"/>
    <col min="6147" max="6147" width="18.42578125" style="8" customWidth="1"/>
    <col min="6148" max="6400" width="9.140625" style="8"/>
    <col min="6401" max="6401" width="13.28515625" style="8" customWidth="1"/>
    <col min="6402" max="6402" width="61.28515625" style="8" customWidth="1"/>
    <col min="6403" max="6403" width="18.42578125" style="8" customWidth="1"/>
    <col min="6404" max="6656" width="9.140625" style="8"/>
    <col min="6657" max="6657" width="13.28515625" style="8" customWidth="1"/>
    <col min="6658" max="6658" width="61.28515625" style="8" customWidth="1"/>
    <col min="6659" max="6659" width="18.42578125" style="8" customWidth="1"/>
    <col min="6660" max="6912" width="9.140625" style="8"/>
    <col min="6913" max="6913" width="13.28515625" style="8" customWidth="1"/>
    <col min="6914" max="6914" width="61.28515625" style="8" customWidth="1"/>
    <col min="6915" max="6915" width="18.42578125" style="8" customWidth="1"/>
    <col min="6916" max="7168" width="9.140625" style="8"/>
    <col min="7169" max="7169" width="13.28515625" style="8" customWidth="1"/>
    <col min="7170" max="7170" width="61.28515625" style="8" customWidth="1"/>
    <col min="7171" max="7171" width="18.42578125" style="8" customWidth="1"/>
    <col min="7172" max="7424" width="9.140625" style="8"/>
    <col min="7425" max="7425" width="13.28515625" style="8" customWidth="1"/>
    <col min="7426" max="7426" width="61.28515625" style="8" customWidth="1"/>
    <col min="7427" max="7427" width="18.42578125" style="8" customWidth="1"/>
    <col min="7428" max="7680" width="9.140625" style="8"/>
    <col min="7681" max="7681" width="13.28515625" style="8" customWidth="1"/>
    <col min="7682" max="7682" width="61.28515625" style="8" customWidth="1"/>
    <col min="7683" max="7683" width="18.42578125" style="8" customWidth="1"/>
    <col min="7684" max="7936" width="9.140625" style="8"/>
    <col min="7937" max="7937" width="13.28515625" style="8" customWidth="1"/>
    <col min="7938" max="7938" width="61.28515625" style="8" customWidth="1"/>
    <col min="7939" max="7939" width="18.42578125" style="8" customWidth="1"/>
    <col min="7940" max="8192" width="9.140625" style="8"/>
    <col min="8193" max="8193" width="13.28515625" style="8" customWidth="1"/>
    <col min="8194" max="8194" width="61.28515625" style="8" customWidth="1"/>
    <col min="8195" max="8195" width="18.42578125" style="8" customWidth="1"/>
    <col min="8196" max="8448" width="9.140625" style="8"/>
    <col min="8449" max="8449" width="13.28515625" style="8" customWidth="1"/>
    <col min="8450" max="8450" width="61.28515625" style="8" customWidth="1"/>
    <col min="8451" max="8451" width="18.42578125" style="8" customWidth="1"/>
    <col min="8452" max="8704" width="9.140625" style="8"/>
    <col min="8705" max="8705" width="13.28515625" style="8" customWidth="1"/>
    <col min="8706" max="8706" width="61.28515625" style="8" customWidth="1"/>
    <col min="8707" max="8707" width="18.42578125" style="8" customWidth="1"/>
    <col min="8708" max="8960" width="9.140625" style="8"/>
    <col min="8961" max="8961" width="13.28515625" style="8" customWidth="1"/>
    <col min="8962" max="8962" width="61.28515625" style="8" customWidth="1"/>
    <col min="8963" max="8963" width="18.42578125" style="8" customWidth="1"/>
    <col min="8964" max="9216" width="9.140625" style="8"/>
    <col min="9217" max="9217" width="13.28515625" style="8" customWidth="1"/>
    <col min="9218" max="9218" width="61.28515625" style="8" customWidth="1"/>
    <col min="9219" max="9219" width="18.42578125" style="8" customWidth="1"/>
    <col min="9220" max="9472" width="9.140625" style="8"/>
    <col min="9473" max="9473" width="13.28515625" style="8" customWidth="1"/>
    <col min="9474" max="9474" width="61.28515625" style="8" customWidth="1"/>
    <col min="9475" max="9475" width="18.42578125" style="8" customWidth="1"/>
    <col min="9476" max="9728" width="9.140625" style="8"/>
    <col min="9729" max="9729" width="13.28515625" style="8" customWidth="1"/>
    <col min="9730" max="9730" width="61.28515625" style="8" customWidth="1"/>
    <col min="9731" max="9731" width="18.42578125" style="8" customWidth="1"/>
    <col min="9732" max="9984" width="9.140625" style="8"/>
    <col min="9985" max="9985" width="13.28515625" style="8" customWidth="1"/>
    <col min="9986" max="9986" width="61.28515625" style="8" customWidth="1"/>
    <col min="9987" max="9987" width="18.42578125" style="8" customWidth="1"/>
    <col min="9988" max="10240" width="9.140625" style="8"/>
    <col min="10241" max="10241" width="13.28515625" style="8" customWidth="1"/>
    <col min="10242" max="10242" width="61.28515625" style="8" customWidth="1"/>
    <col min="10243" max="10243" width="18.42578125" style="8" customWidth="1"/>
    <col min="10244" max="10496" width="9.140625" style="8"/>
    <col min="10497" max="10497" width="13.28515625" style="8" customWidth="1"/>
    <col min="10498" max="10498" width="61.28515625" style="8" customWidth="1"/>
    <col min="10499" max="10499" width="18.42578125" style="8" customWidth="1"/>
    <col min="10500" max="10752" width="9.140625" style="8"/>
    <col min="10753" max="10753" width="13.28515625" style="8" customWidth="1"/>
    <col min="10754" max="10754" width="61.28515625" style="8" customWidth="1"/>
    <col min="10755" max="10755" width="18.42578125" style="8" customWidth="1"/>
    <col min="10756" max="11008" width="9.140625" style="8"/>
    <col min="11009" max="11009" width="13.28515625" style="8" customWidth="1"/>
    <col min="11010" max="11010" width="61.28515625" style="8" customWidth="1"/>
    <col min="11011" max="11011" width="18.42578125" style="8" customWidth="1"/>
    <col min="11012" max="11264" width="9.140625" style="8"/>
    <col min="11265" max="11265" width="13.28515625" style="8" customWidth="1"/>
    <col min="11266" max="11266" width="61.28515625" style="8" customWidth="1"/>
    <col min="11267" max="11267" width="18.42578125" style="8" customWidth="1"/>
    <col min="11268" max="11520" width="9.140625" style="8"/>
    <col min="11521" max="11521" width="13.28515625" style="8" customWidth="1"/>
    <col min="11522" max="11522" width="61.28515625" style="8" customWidth="1"/>
    <col min="11523" max="11523" width="18.42578125" style="8" customWidth="1"/>
    <col min="11524" max="11776" width="9.140625" style="8"/>
    <col min="11777" max="11777" width="13.28515625" style="8" customWidth="1"/>
    <col min="11778" max="11778" width="61.28515625" style="8" customWidth="1"/>
    <col min="11779" max="11779" width="18.42578125" style="8" customWidth="1"/>
    <col min="11780" max="12032" width="9.140625" style="8"/>
    <col min="12033" max="12033" width="13.28515625" style="8" customWidth="1"/>
    <col min="12034" max="12034" width="61.28515625" style="8" customWidth="1"/>
    <col min="12035" max="12035" width="18.42578125" style="8" customWidth="1"/>
    <col min="12036" max="12288" width="9.140625" style="8"/>
    <col min="12289" max="12289" width="13.28515625" style="8" customWidth="1"/>
    <col min="12290" max="12290" width="61.28515625" style="8" customWidth="1"/>
    <col min="12291" max="12291" width="18.42578125" style="8" customWidth="1"/>
    <col min="12292" max="12544" width="9.140625" style="8"/>
    <col min="12545" max="12545" width="13.28515625" style="8" customWidth="1"/>
    <col min="12546" max="12546" width="61.28515625" style="8" customWidth="1"/>
    <col min="12547" max="12547" width="18.42578125" style="8" customWidth="1"/>
    <col min="12548" max="12800" width="9.140625" style="8"/>
    <col min="12801" max="12801" width="13.28515625" style="8" customWidth="1"/>
    <col min="12802" max="12802" width="61.28515625" style="8" customWidth="1"/>
    <col min="12803" max="12803" width="18.42578125" style="8" customWidth="1"/>
    <col min="12804" max="13056" width="9.140625" style="8"/>
    <col min="13057" max="13057" width="13.28515625" style="8" customWidth="1"/>
    <col min="13058" max="13058" width="61.28515625" style="8" customWidth="1"/>
    <col min="13059" max="13059" width="18.42578125" style="8" customWidth="1"/>
    <col min="13060" max="13312" width="9.140625" style="8"/>
    <col min="13313" max="13313" width="13.28515625" style="8" customWidth="1"/>
    <col min="13314" max="13314" width="61.28515625" style="8" customWidth="1"/>
    <col min="13315" max="13315" width="18.42578125" style="8" customWidth="1"/>
    <col min="13316" max="13568" width="9.140625" style="8"/>
    <col min="13569" max="13569" width="13.28515625" style="8" customWidth="1"/>
    <col min="13570" max="13570" width="61.28515625" style="8" customWidth="1"/>
    <col min="13571" max="13571" width="18.42578125" style="8" customWidth="1"/>
    <col min="13572" max="13824" width="9.140625" style="8"/>
    <col min="13825" max="13825" width="13.28515625" style="8" customWidth="1"/>
    <col min="13826" max="13826" width="61.28515625" style="8" customWidth="1"/>
    <col min="13827" max="13827" width="18.42578125" style="8" customWidth="1"/>
    <col min="13828" max="14080" width="9.140625" style="8"/>
    <col min="14081" max="14081" width="13.28515625" style="8" customWidth="1"/>
    <col min="14082" max="14082" width="61.28515625" style="8" customWidth="1"/>
    <col min="14083" max="14083" width="18.42578125" style="8" customWidth="1"/>
    <col min="14084" max="14336" width="9.140625" style="8"/>
    <col min="14337" max="14337" width="13.28515625" style="8" customWidth="1"/>
    <col min="14338" max="14338" width="61.28515625" style="8" customWidth="1"/>
    <col min="14339" max="14339" width="18.42578125" style="8" customWidth="1"/>
    <col min="14340" max="14592" width="9.140625" style="8"/>
    <col min="14593" max="14593" width="13.28515625" style="8" customWidth="1"/>
    <col min="14594" max="14594" width="61.28515625" style="8" customWidth="1"/>
    <col min="14595" max="14595" width="18.42578125" style="8" customWidth="1"/>
    <col min="14596" max="14848" width="9.140625" style="8"/>
    <col min="14849" max="14849" width="13.28515625" style="8" customWidth="1"/>
    <col min="14850" max="14850" width="61.28515625" style="8" customWidth="1"/>
    <col min="14851" max="14851" width="18.42578125" style="8" customWidth="1"/>
    <col min="14852" max="15104" width="9.140625" style="8"/>
    <col min="15105" max="15105" width="13.28515625" style="8" customWidth="1"/>
    <col min="15106" max="15106" width="61.28515625" style="8" customWidth="1"/>
    <col min="15107" max="15107" width="18.42578125" style="8" customWidth="1"/>
    <col min="15108" max="15360" width="9.140625" style="8"/>
    <col min="15361" max="15361" width="13.28515625" style="8" customWidth="1"/>
    <col min="15362" max="15362" width="61.28515625" style="8" customWidth="1"/>
    <col min="15363" max="15363" width="18.42578125" style="8" customWidth="1"/>
    <col min="15364" max="15616" width="9.140625" style="8"/>
    <col min="15617" max="15617" width="13.28515625" style="8" customWidth="1"/>
    <col min="15618" max="15618" width="61.28515625" style="8" customWidth="1"/>
    <col min="15619" max="15619" width="18.42578125" style="8" customWidth="1"/>
    <col min="15620" max="15872" width="9.140625" style="8"/>
    <col min="15873" max="15873" width="13.28515625" style="8" customWidth="1"/>
    <col min="15874" max="15874" width="61.28515625" style="8" customWidth="1"/>
    <col min="15875" max="15875" width="18.42578125" style="8" customWidth="1"/>
    <col min="15876" max="16128" width="9.140625" style="8"/>
    <col min="16129" max="16129" width="13.28515625" style="8" customWidth="1"/>
    <col min="16130" max="16130" width="61.28515625" style="8" customWidth="1"/>
    <col min="16131" max="16131" width="18.42578125" style="8" customWidth="1"/>
    <col min="16132" max="16384" width="9.140625" style="8"/>
  </cols>
  <sheetData>
    <row r="1" spans="1:6" x14ac:dyDescent="0.25">
      <c r="C1" s="10" t="s">
        <v>426</v>
      </c>
      <c r="D1" s="10"/>
      <c r="E1" s="10" t="s">
        <v>426</v>
      </c>
      <c r="F1" s="10"/>
    </row>
    <row r="2" spans="1:6" s="11" customFormat="1" ht="20.25" x14ac:dyDescent="0.3">
      <c r="A2" s="178" t="s">
        <v>427</v>
      </c>
      <c r="B2" s="178"/>
      <c r="C2" s="178"/>
    </row>
    <row r="3" spans="1:6" s="12" customFormat="1" ht="16.5" thickBot="1" x14ac:dyDescent="0.3">
      <c r="A3" s="179" t="s">
        <v>428</v>
      </c>
      <c r="B3" s="179"/>
      <c r="C3" s="179"/>
    </row>
    <row r="4" spans="1:6" ht="46.5" customHeight="1" thickBot="1" x14ac:dyDescent="0.3">
      <c r="A4" s="13" t="s">
        <v>0</v>
      </c>
      <c r="B4" s="14" t="s">
        <v>1</v>
      </c>
      <c r="C4" s="103" t="s">
        <v>429</v>
      </c>
      <c r="D4" s="87" t="s">
        <v>435</v>
      </c>
      <c r="E4" s="163" t="s">
        <v>436</v>
      </c>
    </row>
    <row r="5" spans="1:6" ht="15.75" thickBot="1" x14ac:dyDescent="0.3">
      <c r="A5" s="15"/>
      <c r="B5" s="16" t="s">
        <v>2</v>
      </c>
      <c r="C5" s="104">
        <v>0</v>
      </c>
      <c r="D5" s="117"/>
      <c r="E5" s="166">
        <v>0</v>
      </c>
    </row>
    <row r="6" spans="1:6" ht="15.75" hidden="1" thickBot="1" x14ac:dyDescent="0.3">
      <c r="A6" s="17" t="s">
        <v>3</v>
      </c>
      <c r="B6" s="18" t="s">
        <v>4</v>
      </c>
      <c r="C6" s="105">
        <v>0</v>
      </c>
      <c r="D6" s="118"/>
      <c r="E6" s="167">
        <f t="shared" ref="E6:E24" si="0">C6+D6</f>
        <v>0</v>
      </c>
    </row>
    <row r="7" spans="1:6" ht="30.75" hidden="1" thickBot="1" x14ac:dyDescent="0.3">
      <c r="A7" s="19" t="s">
        <v>5</v>
      </c>
      <c r="B7" s="20" t="s">
        <v>6</v>
      </c>
      <c r="C7" s="106"/>
      <c r="D7" s="118"/>
      <c r="E7" s="167">
        <f t="shared" si="0"/>
        <v>0</v>
      </c>
    </row>
    <row r="8" spans="1:6" ht="30.75" hidden="1" thickBot="1" x14ac:dyDescent="0.3">
      <c r="A8" s="19" t="s">
        <v>7</v>
      </c>
      <c r="B8" s="20" t="s">
        <v>8</v>
      </c>
      <c r="C8" s="106"/>
      <c r="D8" s="118"/>
      <c r="E8" s="167">
        <f t="shared" si="0"/>
        <v>0</v>
      </c>
    </row>
    <row r="9" spans="1:6" ht="15.75" hidden="1" thickBot="1" x14ac:dyDescent="0.3">
      <c r="A9" s="21" t="s">
        <v>9</v>
      </c>
      <c r="B9" s="20" t="s">
        <v>10</v>
      </c>
      <c r="C9" s="106"/>
      <c r="D9" s="118"/>
      <c r="E9" s="167">
        <f t="shared" si="0"/>
        <v>0</v>
      </c>
    </row>
    <row r="10" spans="1:6" ht="15.75" hidden="1" thickBot="1" x14ac:dyDescent="0.3">
      <c r="A10" s="21" t="s">
        <v>11</v>
      </c>
      <c r="B10" s="20" t="s">
        <v>12</v>
      </c>
      <c r="C10" s="106"/>
      <c r="D10" s="118"/>
      <c r="E10" s="167">
        <f t="shared" si="0"/>
        <v>0</v>
      </c>
    </row>
    <row r="11" spans="1:6" ht="15.75" hidden="1" thickBot="1" x14ac:dyDescent="0.3">
      <c r="A11" s="19" t="s">
        <v>13</v>
      </c>
      <c r="B11" s="20" t="s">
        <v>14</v>
      </c>
      <c r="C11" s="107"/>
      <c r="D11" s="118"/>
      <c r="E11" s="167">
        <f t="shared" si="0"/>
        <v>0</v>
      </c>
    </row>
    <row r="12" spans="1:6" ht="15.75" hidden="1" thickBot="1" x14ac:dyDescent="0.3">
      <c r="A12" s="19" t="s">
        <v>15</v>
      </c>
      <c r="B12" s="20" t="s">
        <v>16</v>
      </c>
      <c r="C12" s="107"/>
      <c r="D12" s="118"/>
      <c r="E12" s="167">
        <f t="shared" si="0"/>
        <v>0</v>
      </c>
    </row>
    <row r="13" spans="1:6" ht="15.75" hidden="1" thickBot="1" x14ac:dyDescent="0.3">
      <c r="A13" s="19" t="s">
        <v>17</v>
      </c>
      <c r="B13" s="20" t="s">
        <v>18</v>
      </c>
      <c r="C13" s="107"/>
      <c r="D13" s="118"/>
      <c r="E13" s="167">
        <f t="shared" si="0"/>
        <v>0</v>
      </c>
    </row>
    <row r="14" spans="1:6" ht="15.75" hidden="1" thickBot="1" x14ac:dyDescent="0.3">
      <c r="A14" s="22" t="s">
        <v>19</v>
      </c>
      <c r="B14" s="23" t="s">
        <v>20</v>
      </c>
      <c r="C14" s="108"/>
      <c r="D14" s="118"/>
      <c r="E14" s="167">
        <f t="shared" si="0"/>
        <v>0</v>
      </c>
    </row>
    <row r="15" spans="1:6" ht="15.75" hidden="1" thickBot="1" x14ac:dyDescent="0.3">
      <c r="A15" s="15"/>
      <c r="B15" s="16" t="s">
        <v>21</v>
      </c>
      <c r="C15" s="104">
        <v>0</v>
      </c>
      <c r="D15" s="118"/>
      <c r="E15" s="167">
        <f t="shared" si="0"/>
        <v>0</v>
      </c>
    </row>
    <row r="16" spans="1:6" ht="15.75" hidden="1" thickBot="1" x14ac:dyDescent="0.3">
      <c r="A16" s="17" t="s">
        <v>22</v>
      </c>
      <c r="B16" s="18" t="s">
        <v>23</v>
      </c>
      <c r="C16" s="105"/>
      <c r="D16" s="118"/>
      <c r="E16" s="167">
        <f t="shared" si="0"/>
        <v>0</v>
      </c>
    </row>
    <row r="17" spans="1:5" ht="15.75" hidden="1" thickBot="1" x14ac:dyDescent="0.3">
      <c r="A17" s="21" t="s">
        <v>24</v>
      </c>
      <c r="B17" s="20" t="s">
        <v>25</v>
      </c>
      <c r="C17" s="106"/>
      <c r="D17" s="118"/>
      <c r="E17" s="167">
        <f t="shared" si="0"/>
        <v>0</v>
      </c>
    </row>
    <row r="18" spans="1:5" ht="15.75" hidden="1" thickBot="1" x14ac:dyDescent="0.3">
      <c r="A18" s="21" t="s">
        <v>26</v>
      </c>
      <c r="B18" s="20" t="s">
        <v>27</v>
      </c>
      <c r="C18" s="106"/>
      <c r="D18" s="118"/>
      <c r="E18" s="167">
        <f t="shared" si="0"/>
        <v>0</v>
      </c>
    </row>
    <row r="19" spans="1:5" ht="15.75" hidden="1" thickBot="1" x14ac:dyDescent="0.3">
      <c r="A19" s="21" t="s">
        <v>28</v>
      </c>
      <c r="B19" s="20" t="s">
        <v>29</v>
      </c>
      <c r="C19" s="106"/>
      <c r="D19" s="118"/>
      <c r="E19" s="167">
        <f t="shared" si="0"/>
        <v>0</v>
      </c>
    </row>
    <row r="20" spans="1:5" ht="15.75" hidden="1" thickBot="1" x14ac:dyDescent="0.3">
      <c r="A20" s="21" t="s">
        <v>30</v>
      </c>
      <c r="B20" s="20" t="s">
        <v>31</v>
      </c>
      <c r="C20" s="106"/>
      <c r="D20" s="118"/>
      <c r="E20" s="167">
        <f t="shared" si="0"/>
        <v>0</v>
      </c>
    </row>
    <row r="21" spans="1:5" ht="30.75" hidden="1" customHeight="1" x14ac:dyDescent="0.3">
      <c r="A21" s="21" t="s">
        <v>32</v>
      </c>
      <c r="B21" s="20" t="s">
        <v>33</v>
      </c>
      <c r="C21" s="106"/>
      <c r="D21" s="118"/>
      <c r="E21" s="167">
        <f t="shared" si="0"/>
        <v>0</v>
      </c>
    </row>
    <row r="22" spans="1:5" ht="44.25" hidden="1" thickBot="1" x14ac:dyDescent="0.3">
      <c r="A22" s="24" t="s">
        <v>326</v>
      </c>
      <c r="B22" s="161" t="s">
        <v>327</v>
      </c>
      <c r="C22" s="109"/>
      <c r="D22" s="118"/>
      <c r="E22" s="167">
        <f t="shared" si="0"/>
        <v>0</v>
      </c>
    </row>
    <row r="23" spans="1:5" ht="15.75" hidden="1" thickBot="1" x14ac:dyDescent="0.3">
      <c r="A23" s="27" t="s">
        <v>34</v>
      </c>
      <c r="B23" s="16" t="s">
        <v>35</v>
      </c>
      <c r="C23" s="104">
        <v>0</v>
      </c>
      <c r="D23" s="118"/>
      <c r="E23" s="167">
        <f t="shared" si="0"/>
        <v>0</v>
      </c>
    </row>
    <row r="24" spans="1:5" ht="15.75" hidden="1" customHeight="1" x14ac:dyDescent="0.3">
      <c r="A24" s="28" t="s">
        <v>36</v>
      </c>
      <c r="B24" s="29" t="s">
        <v>37</v>
      </c>
      <c r="C24" s="105"/>
      <c r="D24" s="149"/>
      <c r="E24" s="168">
        <f t="shared" si="0"/>
        <v>0</v>
      </c>
    </row>
    <row r="25" spans="1:5" ht="15.75" thickBot="1" x14ac:dyDescent="0.3">
      <c r="A25" s="27" t="s">
        <v>38</v>
      </c>
      <c r="B25" s="16" t="s">
        <v>39</v>
      </c>
      <c r="C25" s="104">
        <v>87615</v>
      </c>
      <c r="D25" s="152"/>
      <c r="E25" s="151">
        <v>87615</v>
      </c>
    </row>
    <row r="26" spans="1:5" ht="30" hidden="1" x14ac:dyDescent="0.25">
      <c r="A26" s="17" t="s">
        <v>40</v>
      </c>
      <c r="B26" s="18" t="s">
        <v>41</v>
      </c>
      <c r="C26" s="105"/>
      <c r="D26" s="117"/>
      <c r="E26" s="166">
        <v>0</v>
      </c>
    </row>
    <row r="27" spans="1:5" hidden="1" x14ac:dyDescent="0.25">
      <c r="A27" s="21" t="s">
        <v>42</v>
      </c>
      <c r="B27" s="20" t="s">
        <v>43</v>
      </c>
      <c r="C27" s="106"/>
      <c r="D27" s="118"/>
      <c r="E27" s="167">
        <v>0</v>
      </c>
    </row>
    <row r="28" spans="1:5" ht="15.75" thickBot="1" x14ac:dyDescent="0.3">
      <c r="A28" s="22" t="s">
        <v>44</v>
      </c>
      <c r="B28" s="20" t="s">
        <v>328</v>
      </c>
      <c r="C28" s="108">
        <v>87615</v>
      </c>
      <c r="D28" s="149"/>
      <c r="E28" s="168">
        <v>87615</v>
      </c>
    </row>
    <row r="29" spans="1:5" ht="15.75" thickBot="1" x14ac:dyDescent="0.3">
      <c r="A29" s="27" t="s">
        <v>45</v>
      </c>
      <c r="B29" s="16" t="s">
        <v>46</v>
      </c>
      <c r="C29" s="104">
        <v>281768.85569</v>
      </c>
      <c r="D29" s="150"/>
      <c r="E29" s="151">
        <f>E31</f>
        <v>290068.85569</v>
      </c>
    </row>
    <row r="30" spans="1:5" hidden="1" x14ac:dyDescent="0.25">
      <c r="A30" s="30" t="s">
        <v>47</v>
      </c>
      <c r="B30" s="161" t="s">
        <v>48</v>
      </c>
      <c r="C30" s="105"/>
      <c r="D30" s="117"/>
      <c r="E30" s="166">
        <v>0</v>
      </c>
    </row>
    <row r="31" spans="1:5" ht="29.25" x14ac:dyDescent="0.25">
      <c r="A31" s="31" t="s">
        <v>49</v>
      </c>
      <c r="B31" s="32" t="s">
        <v>50</v>
      </c>
      <c r="C31" s="110">
        <v>281768.85569</v>
      </c>
      <c r="D31" s="118"/>
      <c r="E31" s="167">
        <f>E35+E36</f>
        <v>290068.85569</v>
      </c>
    </row>
    <row r="32" spans="1:5" hidden="1" x14ac:dyDescent="0.25">
      <c r="A32" s="19" t="s">
        <v>51</v>
      </c>
      <c r="B32" s="20" t="s">
        <v>52</v>
      </c>
      <c r="C32" s="106"/>
      <c r="D32" s="118"/>
      <c r="E32" s="167">
        <v>0</v>
      </c>
    </row>
    <row r="33" spans="1:236" hidden="1" x14ac:dyDescent="0.25">
      <c r="A33" s="19" t="s">
        <v>53</v>
      </c>
      <c r="B33" s="20" t="s">
        <v>54</v>
      </c>
      <c r="C33" s="106"/>
      <c r="D33" s="118"/>
      <c r="E33" s="167">
        <v>0</v>
      </c>
    </row>
    <row r="34" spans="1:236" hidden="1" x14ac:dyDescent="0.25">
      <c r="A34" s="19" t="s">
        <v>55</v>
      </c>
      <c r="B34" s="20" t="s">
        <v>56</v>
      </c>
      <c r="C34" s="106"/>
      <c r="D34" s="118"/>
      <c r="E34" s="167">
        <v>0</v>
      </c>
    </row>
    <row r="35" spans="1:236" x14ac:dyDescent="0.25">
      <c r="A35" s="19" t="s">
        <v>57</v>
      </c>
      <c r="B35" s="20" t="s">
        <v>58</v>
      </c>
      <c r="C35" s="106">
        <v>16589.28</v>
      </c>
      <c r="D35" s="118"/>
      <c r="E35" s="167">
        <v>16589.28</v>
      </c>
    </row>
    <row r="36" spans="1:236" ht="15.75" thickBot="1" x14ac:dyDescent="0.3">
      <c r="A36" s="19" t="s">
        <v>59</v>
      </c>
      <c r="B36" s="20" t="s">
        <v>60</v>
      </c>
      <c r="C36" s="106">
        <v>265179.57568999997</v>
      </c>
      <c r="D36" s="119">
        <v>8300</v>
      </c>
      <c r="E36" s="167">
        <v>273479.57568999997</v>
      </c>
    </row>
    <row r="37" spans="1:236" ht="15.75" hidden="1" thickBot="1" x14ac:dyDescent="0.3">
      <c r="A37" s="31" t="s">
        <v>329</v>
      </c>
      <c r="B37" s="32" t="s">
        <v>330</v>
      </c>
      <c r="C37" s="26"/>
      <c r="D37" s="162"/>
      <c r="E37" s="169"/>
    </row>
    <row r="38" spans="1:236" ht="15.75" thickBot="1" x14ac:dyDescent="0.3">
      <c r="A38" s="34"/>
      <c r="B38" s="35" t="s">
        <v>61</v>
      </c>
      <c r="C38" s="36">
        <v>369384</v>
      </c>
      <c r="D38" s="112">
        <v>8300</v>
      </c>
      <c r="E38" s="36">
        <f>E25+E29</f>
        <v>377683.85569</v>
      </c>
    </row>
    <row r="39" spans="1:236" x14ac:dyDescent="0.25">
      <c r="A39" s="37" t="s">
        <v>62</v>
      </c>
      <c r="B39" s="38" t="s">
        <v>63</v>
      </c>
      <c r="C39" s="105"/>
      <c r="D39" s="65"/>
      <c r="E39" s="166">
        <f>C39+D39</f>
        <v>0</v>
      </c>
    </row>
    <row r="40" spans="1:236" x14ac:dyDescent="0.25">
      <c r="A40" s="39"/>
      <c r="B40" s="40" t="s">
        <v>64</v>
      </c>
      <c r="C40" s="110">
        <v>369384</v>
      </c>
      <c r="D40" s="118">
        <v>8300</v>
      </c>
      <c r="E40" s="170">
        <f>E38+E39</f>
        <v>377683.85569</v>
      </c>
    </row>
    <row r="41" spans="1:236" ht="18" customHeight="1" thickBot="1" x14ac:dyDescent="0.3">
      <c r="A41" s="173" t="s">
        <v>331</v>
      </c>
      <c r="B41" s="2" t="s">
        <v>430</v>
      </c>
      <c r="C41" s="111">
        <v>80182</v>
      </c>
      <c r="D41" s="118"/>
      <c r="E41" s="174">
        <v>80182</v>
      </c>
    </row>
    <row r="42" spans="1:236" ht="15.75" hidden="1" thickBot="1" x14ac:dyDescent="0.3">
      <c r="A42" s="115" t="s">
        <v>65</v>
      </c>
      <c r="B42" s="162" t="s">
        <v>66</v>
      </c>
      <c r="C42" s="108"/>
      <c r="D42" s="149"/>
      <c r="E42" s="168">
        <f t="shared" ref="E42" si="1">C42+D42</f>
        <v>0</v>
      </c>
    </row>
    <row r="43" spans="1:236" ht="15.75" thickBot="1" x14ac:dyDescent="0.3">
      <c r="A43" s="116"/>
      <c r="B43" s="114" t="s">
        <v>67</v>
      </c>
      <c r="C43" s="113">
        <v>449566</v>
      </c>
      <c r="D43" s="150">
        <v>8300</v>
      </c>
      <c r="E43" s="36">
        <f>E40+E41</f>
        <v>457865.85569</v>
      </c>
    </row>
    <row r="44" spans="1:236" x14ac:dyDescent="0.25">
      <c r="A44" s="41"/>
      <c r="B44" s="42"/>
      <c r="C44" s="43"/>
    </row>
    <row r="45" spans="1:236" hidden="1" x14ac:dyDescent="0.25">
      <c r="A45" s="8" t="s">
        <v>325</v>
      </c>
      <c r="B45" s="8"/>
      <c r="C45" s="44"/>
      <c r="D45" s="1"/>
      <c r="E45" s="1"/>
      <c r="F45" s="45"/>
      <c r="G45" s="4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</row>
    <row r="46" spans="1:236" hidden="1" x14ac:dyDescent="0.25">
      <c r="A46" s="47"/>
      <c r="B46" s="48"/>
      <c r="C46" s="49"/>
    </row>
    <row r="47" spans="1:236" s="12" customFormat="1" ht="16.5" customHeight="1" thickBot="1" x14ac:dyDescent="0.3">
      <c r="A47" s="160" t="s">
        <v>431</v>
      </c>
      <c r="B47" s="160"/>
      <c r="C47" s="160"/>
    </row>
    <row r="48" spans="1:236" ht="46.5" customHeight="1" thickBot="1" x14ac:dyDescent="0.3">
      <c r="A48" s="13" t="s">
        <v>0</v>
      </c>
      <c r="B48" s="14" t="s">
        <v>1</v>
      </c>
      <c r="C48" s="50" t="s">
        <v>432</v>
      </c>
      <c r="D48" s="99" t="s">
        <v>435</v>
      </c>
      <c r="E48" s="163" t="s">
        <v>436</v>
      </c>
    </row>
    <row r="49" spans="1:5" ht="15.75" thickBot="1" x14ac:dyDescent="0.3">
      <c r="A49" s="51" t="s">
        <v>68</v>
      </c>
      <c r="B49" s="16" t="s">
        <v>69</v>
      </c>
      <c r="C49" s="104">
        <v>0</v>
      </c>
      <c r="D49" s="127"/>
      <c r="E49" s="130">
        <v>0</v>
      </c>
    </row>
    <row r="50" spans="1:5" ht="15.75" hidden="1" thickBot="1" x14ac:dyDescent="0.3">
      <c r="A50" s="52" t="s">
        <v>70</v>
      </c>
      <c r="B50" s="53" t="s">
        <v>71</v>
      </c>
      <c r="C50" s="105"/>
      <c r="D50" s="128"/>
      <c r="E50" s="131">
        <f t="shared" ref="E50:E99" si="2">C50+D50</f>
        <v>0</v>
      </c>
    </row>
    <row r="51" spans="1:5" ht="15.75" hidden="1" thickBot="1" x14ac:dyDescent="0.3">
      <c r="A51" s="54" t="s">
        <v>72</v>
      </c>
      <c r="B51" s="32" t="s">
        <v>73</v>
      </c>
      <c r="C51" s="110"/>
      <c r="D51" s="128"/>
      <c r="E51" s="131">
        <f t="shared" si="2"/>
        <v>0</v>
      </c>
    </row>
    <row r="52" spans="1:5" ht="15.75" hidden="1" thickBot="1" x14ac:dyDescent="0.3">
      <c r="A52" s="55" t="s">
        <v>74</v>
      </c>
      <c r="B52" s="20" t="s">
        <v>75</v>
      </c>
      <c r="C52" s="106"/>
      <c r="D52" s="128"/>
      <c r="E52" s="131">
        <f t="shared" si="2"/>
        <v>0</v>
      </c>
    </row>
    <row r="53" spans="1:5" ht="30" hidden="1" thickBot="1" x14ac:dyDescent="0.3">
      <c r="A53" s="54" t="s">
        <v>76</v>
      </c>
      <c r="B53" s="40" t="s">
        <v>77</v>
      </c>
      <c r="C53" s="106"/>
      <c r="D53" s="128"/>
      <c r="E53" s="131">
        <f t="shared" si="2"/>
        <v>0</v>
      </c>
    </row>
    <row r="54" spans="1:5" ht="30" hidden="1" thickBot="1" x14ac:dyDescent="0.3">
      <c r="A54" s="54" t="s">
        <v>78</v>
      </c>
      <c r="B54" s="40" t="s">
        <v>79</v>
      </c>
      <c r="C54" s="110">
        <v>0</v>
      </c>
      <c r="D54" s="128"/>
      <c r="E54" s="131">
        <f t="shared" si="2"/>
        <v>0</v>
      </c>
    </row>
    <row r="55" spans="1:5" ht="15.75" hidden="1" thickBot="1" x14ac:dyDescent="0.3">
      <c r="A55" s="56" t="s">
        <v>80</v>
      </c>
      <c r="B55" s="20" t="s">
        <v>82</v>
      </c>
      <c r="C55" s="106"/>
      <c r="D55" s="128"/>
      <c r="E55" s="131">
        <f t="shared" si="2"/>
        <v>0</v>
      </c>
    </row>
    <row r="56" spans="1:5" ht="15.75" hidden="1" thickBot="1" x14ac:dyDescent="0.3">
      <c r="A56" s="56" t="s">
        <v>81</v>
      </c>
      <c r="B56" s="20" t="s">
        <v>332</v>
      </c>
      <c r="C56" s="106"/>
      <c r="D56" s="128"/>
      <c r="E56" s="131">
        <f t="shared" si="2"/>
        <v>0</v>
      </c>
    </row>
    <row r="57" spans="1:5" ht="30.75" hidden="1" thickBot="1" x14ac:dyDescent="0.3">
      <c r="A57" s="56" t="s">
        <v>333</v>
      </c>
      <c r="B57" s="23" t="s">
        <v>334</v>
      </c>
      <c r="C57" s="108"/>
      <c r="D57" s="128"/>
      <c r="E57" s="131">
        <f t="shared" si="2"/>
        <v>0</v>
      </c>
    </row>
    <row r="58" spans="1:5" s="41" customFormat="1" ht="15.75" hidden="1" thickBot="1" x14ac:dyDescent="0.3">
      <c r="A58" s="57" t="s">
        <v>83</v>
      </c>
      <c r="B58" s="58" t="s">
        <v>84</v>
      </c>
      <c r="C58" s="120"/>
      <c r="D58" s="129"/>
      <c r="E58" s="131">
        <f t="shared" si="2"/>
        <v>0</v>
      </c>
    </row>
    <row r="59" spans="1:5" ht="15.75" hidden="1" thickBot="1" x14ac:dyDescent="0.3">
      <c r="A59" s="59" t="s">
        <v>85</v>
      </c>
      <c r="B59" s="16" t="s">
        <v>86</v>
      </c>
      <c r="C59" s="104">
        <v>0</v>
      </c>
      <c r="D59" s="128"/>
      <c r="E59" s="131">
        <f t="shared" si="2"/>
        <v>0</v>
      </c>
    </row>
    <row r="60" spans="1:5" ht="15.75" hidden="1" thickBot="1" x14ac:dyDescent="0.3">
      <c r="A60" s="52" t="s">
        <v>87</v>
      </c>
      <c r="B60" s="53" t="s">
        <v>88</v>
      </c>
      <c r="C60" s="105"/>
      <c r="D60" s="128"/>
      <c r="E60" s="131">
        <f t="shared" si="2"/>
        <v>0</v>
      </c>
    </row>
    <row r="61" spans="1:5" ht="15.75" hidden="1" thickBot="1" x14ac:dyDescent="0.3">
      <c r="A61" s="54" t="s">
        <v>335</v>
      </c>
      <c r="B61" s="60" t="s">
        <v>336</v>
      </c>
      <c r="C61" s="121">
        <v>0</v>
      </c>
      <c r="D61" s="128"/>
      <c r="E61" s="131">
        <f t="shared" si="2"/>
        <v>0</v>
      </c>
    </row>
    <row r="62" spans="1:5" ht="30.75" hidden="1" thickBot="1" x14ac:dyDescent="0.3">
      <c r="A62" s="55" t="s">
        <v>337</v>
      </c>
      <c r="B62" s="61" t="s">
        <v>338</v>
      </c>
      <c r="C62" s="106"/>
      <c r="D62" s="128"/>
      <c r="E62" s="131">
        <f t="shared" si="2"/>
        <v>0</v>
      </c>
    </row>
    <row r="63" spans="1:5" ht="15.75" hidden="1" thickBot="1" x14ac:dyDescent="0.3">
      <c r="A63" s="62" t="s">
        <v>339</v>
      </c>
      <c r="B63" s="61" t="s">
        <v>340</v>
      </c>
      <c r="C63" s="109"/>
      <c r="D63" s="128"/>
      <c r="E63" s="131">
        <f t="shared" si="2"/>
        <v>0</v>
      </c>
    </row>
    <row r="64" spans="1:5" s="41" customFormat="1" ht="30" hidden="1" thickBot="1" x14ac:dyDescent="0.3">
      <c r="A64" s="57" t="s">
        <v>89</v>
      </c>
      <c r="B64" s="58" t="s">
        <v>90</v>
      </c>
      <c r="C64" s="120"/>
      <c r="D64" s="129"/>
      <c r="E64" s="131">
        <f t="shared" si="2"/>
        <v>0</v>
      </c>
    </row>
    <row r="65" spans="1:5" ht="15.75" hidden="1" thickBot="1" x14ac:dyDescent="0.3">
      <c r="A65" s="59" t="s">
        <v>91</v>
      </c>
      <c r="B65" s="16" t="s">
        <v>92</v>
      </c>
      <c r="C65" s="104">
        <v>0</v>
      </c>
      <c r="D65" s="128"/>
      <c r="E65" s="131">
        <f t="shared" si="2"/>
        <v>0</v>
      </c>
    </row>
    <row r="66" spans="1:5" ht="15.75" hidden="1" thickBot="1" x14ac:dyDescent="0.3">
      <c r="A66" s="52" t="s">
        <v>93</v>
      </c>
      <c r="B66" s="63" t="s">
        <v>94</v>
      </c>
      <c r="C66" s="122">
        <v>0</v>
      </c>
      <c r="D66" s="128"/>
      <c r="E66" s="131">
        <f t="shared" si="2"/>
        <v>0</v>
      </c>
    </row>
    <row r="67" spans="1:5" ht="15.75" hidden="1" thickBot="1" x14ac:dyDescent="0.3">
      <c r="A67" s="64" t="s">
        <v>95</v>
      </c>
      <c r="B67" s="65" t="s">
        <v>96</v>
      </c>
      <c r="C67" s="105"/>
      <c r="D67" s="128"/>
      <c r="E67" s="131">
        <f t="shared" si="2"/>
        <v>0</v>
      </c>
    </row>
    <row r="68" spans="1:5" ht="15.75" hidden="1" thickBot="1" x14ac:dyDescent="0.3">
      <c r="A68" s="64" t="s">
        <v>97</v>
      </c>
      <c r="B68" s="5" t="s">
        <v>341</v>
      </c>
      <c r="C68" s="105"/>
      <c r="D68" s="128"/>
      <c r="E68" s="131">
        <f t="shared" si="2"/>
        <v>0</v>
      </c>
    </row>
    <row r="69" spans="1:5" ht="30.75" hidden="1" thickBot="1" x14ac:dyDescent="0.3">
      <c r="A69" s="64" t="s">
        <v>342</v>
      </c>
      <c r="B69" s="5" t="s">
        <v>343</v>
      </c>
      <c r="C69" s="105"/>
      <c r="D69" s="128"/>
      <c r="E69" s="131">
        <f t="shared" si="2"/>
        <v>0</v>
      </c>
    </row>
    <row r="70" spans="1:5" ht="15.75" hidden="1" thickBot="1" x14ac:dyDescent="0.3">
      <c r="A70" s="64" t="s">
        <v>344</v>
      </c>
      <c r="B70" s="5" t="s">
        <v>345</v>
      </c>
      <c r="C70" s="105"/>
      <c r="D70" s="128"/>
      <c r="E70" s="131">
        <f t="shared" si="2"/>
        <v>0</v>
      </c>
    </row>
    <row r="71" spans="1:5" ht="15.75" hidden="1" thickBot="1" x14ac:dyDescent="0.3">
      <c r="A71" s="66" t="s">
        <v>346</v>
      </c>
      <c r="B71" s="67" t="s">
        <v>347</v>
      </c>
      <c r="C71" s="105"/>
      <c r="D71" s="128"/>
      <c r="E71" s="131">
        <f t="shared" si="2"/>
        <v>0</v>
      </c>
    </row>
    <row r="72" spans="1:5" ht="30.75" hidden="1" thickBot="1" x14ac:dyDescent="0.3">
      <c r="A72" s="64" t="s">
        <v>348</v>
      </c>
      <c r="B72" s="68" t="s">
        <v>349</v>
      </c>
      <c r="C72" s="105"/>
      <c r="D72" s="128"/>
      <c r="E72" s="131">
        <f t="shared" si="2"/>
        <v>0</v>
      </c>
    </row>
    <row r="73" spans="1:5" ht="30.75" hidden="1" thickBot="1" x14ac:dyDescent="0.3">
      <c r="A73" s="64" t="s">
        <v>350</v>
      </c>
      <c r="B73" s="3" t="s">
        <v>351</v>
      </c>
      <c r="C73" s="105"/>
      <c r="D73" s="128"/>
      <c r="E73" s="131">
        <f t="shared" si="2"/>
        <v>0</v>
      </c>
    </row>
    <row r="74" spans="1:5" ht="30.75" hidden="1" thickBot="1" x14ac:dyDescent="0.3">
      <c r="A74" s="64" t="s">
        <v>352</v>
      </c>
      <c r="B74" s="61" t="s">
        <v>353</v>
      </c>
      <c r="C74" s="106"/>
      <c r="D74" s="128"/>
      <c r="E74" s="131">
        <f t="shared" si="2"/>
        <v>0</v>
      </c>
    </row>
    <row r="75" spans="1:5" ht="15.75" hidden="1" thickBot="1" x14ac:dyDescent="0.3">
      <c r="A75" s="54" t="s">
        <v>98</v>
      </c>
      <c r="B75" s="32" t="s">
        <v>99</v>
      </c>
      <c r="C75" s="110"/>
      <c r="D75" s="128"/>
      <c r="E75" s="131">
        <f t="shared" si="2"/>
        <v>0</v>
      </c>
    </row>
    <row r="76" spans="1:5" ht="30.75" hidden="1" thickBot="1" x14ac:dyDescent="0.3">
      <c r="A76" s="64" t="s">
        <v>354</v>
      </c>
      <c r="B76" s="69" t="s">
        <v>355</v>
      </c>
      <c r="C76" s="110"/>
      <c r="D76" s="128"/>
      <c r="E76" s="131">
        <f t="shared" si="2"/>
        <v>0</v>
      </c>
    </row>
    <row r="77" spans="1:5" ht="45.75" hidden="1" thickBot="1" x14ac:dyDescent="0.3">
      <c r="A77" s="64" t="s">
        <v>356</v>
      </c>
      <c r="B77" s="70" t="s">
        <v>357</v>
      </c>
      <c r="C77" s="110"/>
      <c r="D77" s="128"/>
      <c r="E77" s="131">
        <f t="shared" si="2"/>
        <v>0</v>
      </c>
    </row>
    <row r="78" spans="1:5" ht="30.75" hidden="1" thickBot="1" x14ac:dyDescent="0.3">
      <c r="A78" s="64" t="s">
        <v>358</v>
      </c>
      <c r="B78" s="71" t="s">
        <v>359</v>
      </c>
      <c r="C78" s="110"/>
      <c r="D78" s="128"/>
      <c r="E78" s="131">
        <f t="shared" si="2"/>
        <v>0</v>
      </c>
    </row>
    <row r="79" spans="1:5" ht="15.75" hidden="1" thickBot="1" x14ac:dyDescent="0.3">
      <c r="A79" s="52" t="s">
        <v>100</v>
      </c>
      <c r="B79" s="53" t="s">
        <v>101</v>
      </c>
      <c r="C79" s="106"/>
      <c r="D79" s="128"/>
      <c r="E79" s="131">
        <f t="shared" si="2"/>
        <v>0</v>
      </c>
    </row>
    <row r="80" spans="1:5" ht="15.75" hidden="1" thickBot="1" x14ac:dyDescent="0.3">
      <c r="A80" s="52" t="s">
        <v>102</v>
      </c>
      <c r="B80" s="53" t="s">
        <v>103</v>
      </c>
      <c r="C80" s="106"/>
      <c r="D80" s="128"/>
      <c r="E80" s="131">
        <f t="shared" si="2"/>
        <v>0</v>
      </c>
    </row>
    <row r="81" spans="1:5" ht="15.75" hidden="1" thickBot="1" x14ac:dyDescent="0.3">
      <c r="A81" s="54" t="s">
        <v>104</v>
      </c>
      <c r="B81" s="32" t="s">
        <v>105</v>
      </c>
      <c r="C81" s="110">
        <v>0</v>
      </c>
      <c r="D81" s="128"/>
      <c r="E81" s="131">
        <f t="shared" si="2"/>
        <v>0</v>
      </c>
    </row>
    <row r="82" spans="1:5" ht="15.75" hidden="1" thickBot="1" x14ac:dyDescent="0.3">
      <c r="A82" s="55" t="s">
        <v>106</v>
      </c>
      <c r="B82" s="20" t="s">
        <v>107</v>
      </c>
      <c r="C82" s="106"/>
      <c r="D82" s="128"/>
      <c r="E82" s="131">
        <f t="shared" si="2"/>
        <v>0</v>
      </c>
    </row>
    <row r="83" spans="1:5" ht="15.75" hidden="1" thickBot="1" x14ac:dyDescent="0.3">
      <c r="A83" s="55" t="s">
        <v>108</v>
      </c>
      <c r="B83" s="5" t="s">
        <v>109</v>
      </c>
      <c r="C83" s="106"/>
      <c r="D83" s="128"/>
      <c r="E83" s="131">
        <f t="shared" si="2"/>
        <v>0</v>
      </c>
    </row>
    <row r="84" spans="1:5" ht="15.75" hidden="1" customHeight="1" x14ac:dyDescent="0.25">
      <c r="A84" s="55" t="s">
        <v>360</v>
      </c>
      <c r="B84" s="5" t="s">
        <v>361</v>
      </c>
      <c r="C84" s="106"/>
      <c r="D84" s="128"/>
      <c r="E84" s="131">
        <f t="shared" si="2"/>
        <v>0</v>
      </c>
    </row>
    <row r="85" spans="1:5" ht="15.75" hidden="1" thickBot="1" x14ac:dyDescent="0.3">
      <c r="A85" s="55" t="s">
        <v>362</v>
      </c>
      <c r="B85" s="5" t="s">
        <v>363</v>
      </c>
      <c r="C85" s="106"/>
      <c r="D85" s="128"/>
      <c r="E85" s="131">
        <f t="shared" si="2"/>
        <v>0</v>
      </c>
    </row>
    <row r="86" spans="1:5" ht="15.75" hidden="1" thickBot="1" x14ac:dyDescent="0.3">
      <c r="A86" s="54" t="s">
        <v>110</v>
      </c>
      <c r="B86" s="40" t="s">
        <v>111</v>
      </c>
      <c r="C86" s="106"/>
      <c r="D86" s="128"/>
      <c r="E86" s="131">
        <f t="shared" si="2"/>
        <v>0</v>
      </c>
    </row>
    <row r="87" spans="1:5" ht="15.75" hidden="1" thickBot="1" x14ac:dyDescent="0.3">
      <c r="A87" s="55" t="s">
        <v>112</v>
      </c>
      <c r="B87" s="20" t="s">
        <v>364</v>
      </c>
      <c r="C87" s="106"/>
      <c r="D87" s="141"/>
      <c r="E87" s="153">
        <f t="shared" si="2"/>
        <v>0</v>
      </c>
    </row>
    <row r="88" spans="1:5" ht="15.75" thickBot="1" x14ac:dyDescent="0.3">
      <c r="A88" s="59" t="s">
        <v>113</v>
      </c>
      <c r="B88" s="72" t="s">
        <v>114</v>
      </c>
      <c r="C88" s="104">
        <v>84350.84</v>
      </c>
      <c r="D88" s="156">
        <v>8300</v>
      </c>
      <c r="E88" s="157">
        <f>E90+E92</f>
        <v>92651</v>
      </c>
    </row>
    <row r="89" spans="1:5" x14ac:dyDescent="0.25">
      <c r="A89" s="52" t="s">
        <v>115</v>
      </c>
      <c r="B89" s="73" t="s">
        <v>116</v>
      </c>
      <c r="C89" s="122">
        <v>36668.839999999997</v>
      </c>
      <c r="D89" s="154"/>
      <c r="E89" s="155">
        <v>44969</v>
      </c>
    </row>
    <row r="90" spans="1:5" x14ac:dyDescent="0.25">
      <c r="A90" s="55" t="s">
        <v>117</v>
      </c>
      <c r="B90" s="20" t="s">
        <v>118</v>
      </c>
      <c r="C90" s="106">
        <v>36668.839999999997</v>
      </c>
      <c r="D90" s="133">
        <v>8300</v>
      </c>
      <c r="E90" s="131">
        <v>44969</v>
      </c>
    </row>
    <row r="91" spans="1:5" hidden="1" x14ac:dyDescent="0.25">
      <c r="A91" s="55" t="s">
        <v>365</v>
      </c>
      <c r="B91" s="61" t="s">
        <v>366</v>
      </c>
      <c r="C91" s="106"/>
      <c r="D91" s="133"/>
      <c r="E91" s="131">
        <f t="shared" si="2"/>
        <v>0</v>
      </c>
    </row>
    <row r="92" spans="1:5" x14ac:dyDescent="0.25">
      <c r="A92" s="54" t="s">
        <v>119</v>
      </c>
      <c r="B92" s="40" t="s">
        <v>120</v>
      </c>
      <c r="C92" s="110">
        <v>47682</v>
      </c>
      <c r="D92" s="133"/>
      <c r="E92" s="132">
        <f>E93+E94</f>
        <v>47682</v>
      </c>
    </row>
    <row r="93" spans="1:5" x14ac:dyDescent="0.25">
      <c r="A93" s="55" t="s">
        <v>121</v>
      </c>
      <c r="B93" s="5" t="s">
        <v>122</v>
      </c>
      <c r="C93" s="106"/>
      <c r="D93" s="133"/>
      <c r="E93" s="131">
        <v>0</v>
      </c>
    </row>
    <row r="94" spans="1:5" ht="15.75" thickBot="1" x14ac:dyDescent="0.3">
      <c r="A94" s="74" t="s">
        <v>123</v>
      </c>
      <c r="B94" s="5" t="s">
        <v>124</v>
      </c>
      <c r="C94" s="106">
        <v>47682</v>
      </c>
      <c r="D94" s="133"/>
      <c r="E94" s="131">
        <v>47682</v>
      </c>
    </row>
    <row r="95" spans="1:5" s="41" customFormat="1" ht="15.75" hidden="1" thickBot="1" x14ac:dyDescent="0.3">
      <c r="A95" s="54" t="s">
        <v>125</v>
      </c>
      <c r="B95" s="73" t="s">
        <v>126</v>
      </c>
      <c r="C95" s="122">
        <v>0</v>
      </c>
      <c r="D95" s="134"/>
      <c r="E95" s="131">
        <f t="shared" si="2"/>
        <v>0</v>
      </c>
    </row>
    <row r="96" spans="1:5" s="41" customFormat="1" ht="30.75" hidden="1" thickBot="1" x14ac:dyDescent="0.3">
      <c r="A96" s="55" t="s">
        <v>367</v>
      </c>
      <c r="B96" s="61" t="s">
        <v>368</v>
      </c>
      <c r="C96" s="122"/>
      <c r="D96" s="134"/>
      <c r="E96" s="131">
        <f t="shared" si="2"/>
        <v>0</v>
      </c>
    </row>
    <row r="97" spans="1:5" s="41" customFormat="1" ht="45.75" hidden="1" customHeight="1" x14ac:dyDescent="0.25">
      <c r="A97" s="55" t="s">
        <v>369</v>
      </c>
      <c r="B97" s="71" t="s">
        <v>370</v>
      </c>
      <c r="C97" s="122"/>
      <c r="D97" s="134"/>
      <c r="E97" s="131">
        <f t="shared" si="2"/>
        <v>0</v>
      </c>
    </row>
    <row r="98" spans="1:5" ht="15.75" hidden="1" thickBot="1" x14ac:dyDescent="0.3">
      <c r="A98" s="52" t="s">
        <v>127</v>
      </c>
      <c r="B98" s="73" t="s">
        <v>128</v>
      </c>
      <c r="C98" s="122">
        <v>0</v>
      </c>
      <c r="D98" s="133"/>
      <c r="E98" s="131">
        <f t="shared" si="2"/>
        <v>0</v>
      </c>
    </row>
    <row r="99" spans="1:5" s="41" customFormat="1" ht="30.75" hidden="1" customHeight="1" x14ac:dyDescent="0.25">
      <c r="A99" s="62" t="s">
        <v>371</v>
      </c>
      <c r="B99" s="61" t="s">
        <v>372</v>
      </c>
      <c r="C99" s="122"/>
      <c r="D99" s="158"/>
      <c r="E99" s="153">
        <f t="shared" si="2"/>
        <v>0</v>
      </c>
    </row>
    <row r="100" spans="1:5" ht="15.75" thickBot="1" x14ac:dyDescent="0.3">
      <c r="A100" s="59" t="s">
        <v>129</v>
      </c>
      <c r="B100" s="72" t="s">
        <v>130</v>
      </c>
      <c r="C100" s="104">
        <v>303491</v>
      </c>
      <c r="D100" s="156"/>
      <c r="E100" s="157">
        <f>E104+E107</f>
        <v>303491</v>
      </c>
    </row>
    <row r="101" spans="1:5" hidden="1" x14ac:dyDescent="0.25">
      <c r="A101" s="52" t="s">
        <v>131</v>
      </c>
      <c r="B101" s="73" t="s">
        <v>132</v>
      </c>
      <c r="C101" s="105"/>
      <c r="D101" s="154"/>
      <c r="E101" s="159">
        <f t="shared" ref="E101:E164" si="3">C101+D101</f>
        <v>0</v>
      </c>
    </row>
    <row r="102" spans="1:5" hidden="1" x14ac:dyDescent="0.25">
      <c r="A102" s="64" t="s">
        <v>373</v>
      </c>
      <c r="B102" s="70" t="s">
        <v>374</v>
      </c>
      <c r="C102" s="105"/>
      <c r="D102" s="133"/>
      <c r="E102" s="131">
        <f t="shared" si="3"/>
        <v>0</v>
      </c>
    </row>
    <row r="103" spans="1:5" hidden="1" x14ac:dyDescent="0.25">
      <c r="A103" s="54" t="s">
        <v>133</v>
      </c>
      <c r="B103" s="40" t="s">
        <v>134</v>
      </c>
      <c r="C103" s="106"/>
      <c r="D103" s="133"/>
      <c r="E103" s="131">
        <f t="shared" si="3"/>
        <v>0</v>
      </c>
    </row>
    <row r="104" spans="1:5" x14ac:dyDescent="0.25">
      <c r="A104" s="54" t="s">
        <v>135</v>
      </c>
      <c r="B104" s="40" t="s">
        <v>136</v>
      </c>
      <c r="C104" s="106">
        <v>25138</v>
      </c>
      <c r="D104" s="133"/>
      <c r="E104" s="132">
        <v>25138</v>
      </c>
    </row>
    <row r="105" spans="1:5" hidden="1" x14ac:dyDescent="0.25">
      <c r="A105" s="54" t="s">
        <v>137</v>
      </c>
      <c r="B105" s="40" t="s">
        <v>138</v>
      </c>
      <c r="C105" s="106"/>
      <c r="D105" s="133"/>
      <c r="E105" s="131">
        <f t="shared" si="3"/>
        <v>0</v>
      </c>
    </row>
    <row r="106" spans="1:5" hidden="1" x14ac:dyDescent="0.25">
      <c r="A106" s="54" t="s">
        <v>139</v>
      </c>
      <c r="B106" s="40" t="s">
        <v>140</v>
      </c>
      <c r="C106" s="106"/>
      <c r="D106" s="133"/>
      <c r="E106" s="131">
        <f t="shared" si="3"/>
        <v>0</v>
      </c>
    </row>
    <row r="107" spans="1:5" ht="29.25" x14ac:dyDescent="0.25">
      <c r="A107" s="54" t="s">
        <v>141</v>
      </c>
      <c r="B107" s="40" t="s">
        <v>142</v>
      </c>
      <c r="C107" s="110">
        <v>278353</v>
      </c>
      <c r="D107" s="133"/>
      <c r="E107" s="132">
        <f t="shared" si="3"/>
        <v>278353</v>
      </c>
    </row>
    <row r="108" spans="1:5" x14ac:dyDescent="0.25">
      <c r="A108" s="55" t="s">
        <v>143</v>
      </c>
      <c r="B108" s="5" t="s">
        <v>144</v>
      </c>
      <c r="C108" s="106">
        <v>104720</v>
      </c>
      <c r="D108" s="133"/>
      <c r="E108" s="131">
        <v>104720</v>
      </c>
    </row>
    <row r="109" spans="1:5" ht="15.75" thickBot="1" x14ac:dyDescent="0.3">
      <c r="A109" s="55" t="s">
        <v>145</v>
      </c>
      <c r="B109" s="5" t="s">
        <v>146</v>
      </c>
      <c r="C109" s="106">
        <v>173633</v>
      </c>
      <c r="D109" s="128"/>
      <c r="E109" s="131">
        <v>173633</v>
      </c>
    </row>
    <row r="110" spans="1:5" ht="15.75" hidden="1" thickBot="1" x14ac:dyDescent="0.3">
      <c r="A110" s="55" t="s">
        <v>147</v>
      </c>
      <c r="B110" s="5" t="s">
        <v>148</v>
      </c>
      <c r="C110" s="106"/>
      <c r="D110" s="128"/>
      <c r="E110" s="131">
        <f t="shared" si="3"/>
        <v>0</v>
      </c>
    </row>
    <row r="111" spans="1:5" ht="30.75" hidden="1" thickBot="1" x14ac:dyDescent="0.3">
      <c r="A111" s="55" t="s">
        <v>149</v>
      </c>
      <c r="B111" s="5" t="s">
        <v>150</v>
      </c>
      <c r="C111" s="106"/>
      <c r="D111" s="128"/>
      <c r="E111" s="131">
        <f t="shared" si="3"/>
        <v>0</v>
      </c>
    </row>
    <row r="112" spans="1:5" ht="15.75" hidden="1" thickBot="1" x14ac:dyDescent="0.3">
      <c r="A112" s="55" t="s">
        <v>151</v>
      </c>
      <c r="B112" s="38" t="s">
        <v>152</v>
      </c>
      <c r="C112" s="106"/>
      <c r="D112" s="128"/>
      <c r="E112" s="131">
        <f t="shared" si="3"/>
        <v>0</v>
      </c>
    </row>
    <row r="113" spans="1:5" ht="15.75" hidden="1" thickBot="1" x14ac:dyDescent="0.3">
      <c r="A113" s="55" t="s">
        <v>153</v>
      </c>
      <c r="B113" s="75" t="s">
        <v>154</v>
      </c>
      <c r="C113" s="106"/>
      <c r="D113" s="128"/>
      <c r="E113" s="131">
        <f t="shared" si="3"/>
        <v>0</v>
      </c>
    </row>
    <row r="114" spans="1:5" ht="15.75" hidden="1" thickBot="1" x14ac:dyDescent="0.3">
      <c r="A114" s="55" t="s">
        <v>155</v>
      </c>
      <c r="B114" s="5" t="s">
        <v>156</v>
      </c>
      <c r="C114" s="106"/>
      <c r="D114" s="128"/>
      <c r="E114" s="131">
        <f t="shared" si="3"/>
        <v>0</v>
      </c>
    </row>
    <row r="115" spans="1:5" ht="15.75" hidden="1" thickBot="1" x14ac:dyDescent="0.3">
      <c r="A115" s="55" t="s">
        <v>157</v>
      </c>
      <c r="B115" s="164" t="s">
        <v>158</v>
      </c>
      <c r="C115" s="106"/>
      <c r="D115" s="128"/>
      <c r="E115" s="131">
        <f t="shared" si="3"/>
        <v>0</v>
      </c>
    </row>
    <row r="116" spans="1:5" ht="30.75" hidden="1" thickBot="1" x14ac:dyDescent="0.3">
      <c r="A116" s="55" t="s">
        <v>375</v>
      </c>
      <c r="B116" s="4" t="s">
        <v>376</v>
      </c>
      <c r="C116" s="109"/>
      <c r="D116" s="128"/>
      <c r="E116" s="131">
        <f t="shared" si="3"/>
        <v>0</v>
      </c>
    </row>
    <row r="117" spans="1:5" ht="15.75" hidden="1" thickBot="1" x14ac:dyDescent="0.3">
      <c r="A117" s="64" t="s">
        <v>377</v>
      </c>
      <c r="B117" s="5" t="s">
        <v>378</v>
      </c>
      <c r="C117" s="106"/>
      <c r="D117" s="128"/>
      <c r="E117" s="131">
        <f t="shared" si="3"/>
        <v>0</v>
      </c>
    </row>
    <row r="118" spans="1:5" ht="15.75" hidden="1" thickBot="1" x14ac:dyDescent="0.3">
      <c r="A118" s="62" t="s">
        <v>379</v>
      </c>
      <c r="B118" s="4" t="s">
        <v>380</v>
      </c>
      <c r="C118" s="109"/>
      <c r="D118" s="128"/>
      <c r="E118" s="131">
        <f t="shared" si="3"/>
        <v>0</v>
      </c>
    </row>
    <row r="119" spans="1:5" ht="15.75" hidden="1" thickBot="1" x14ac:dyDescent="0.3">
      <c r="A119" s="59" t="s">
        <v>159</v>
      </c>
      <c r="B119" s="16" t="s">
        <v>160</v>
      </c>
      <c r="C119" s="104">
        <v>0</v>
      </c>
      <c r="D119" s="128"/>
      <c r="E119" s="131">
        <f t="shared" si="3"/>
        <v>0</v>
      </c>
    </row>
    <row r="120" spans="1:5" s="41" customFormat="1" ht="15.75" hidden="1" thickBot="1" x14ac:dyDescent="0.3">
      <c r="A120" s="52" t="s">
        <v>161</v>
      </c>
      <c r="B120" s="53" t="s">
        <v>162</v>
      </c>
      <c r="C120" s="122">
        <v>0</v>
      </c>
      <c r="D120" s="129"/>
      <c r="E120" s="131">
        <f t="shared" si="3"/>
        <v>0</v>
      </c>
    </row>
    <row r="121" spans="1:5" ht="15.75" hidden="1" thickBot="1" x14ac:dyDescent="0.3">
      <c r="A121" s="55" t="s">
        <v>163</v>
      </c>
      <c r="B121" s="20" t="s">
        <v>164</v>
      </c>
      <c r="C121" s="106"/>
      <c r="D121" s="128"/>
      <c r="E121" s="131">
        <f t="shared" si="3"/>
        <v>0</v>
      </c>
    </row>
    <row r="122" spans="1:5" ht="15.75" hidden="1" thickBot="1" x14ac:dyDescent="0.3">
      <c r="A122" s="59" t="s">
        <v>165</v>
      </c>
      <c r="B122" s="16" t="s">
        <v>166</v>
      </c>
      <c r="C122" s="104">
        <v>0</v>
      </c>
      <c r="D122" s="128"/>
      <c r="E122" s="131">
        <f t="shared" si="3"/>
        <v>0</v>
      </c>
    </row>
    <row r="123" spans="1:5" ht="15.75" hidden="1" thickBot="1" x14ac:dyDescent="0.3">
      <c r="A123" s="52" t="s">
        <v>167</v>
      </c>
      <c r="B123" s="53" t="s">
        <v>168</v>
      </c>
      <c r="C123" s="122">
        <v>0</v>
      </c>
      <c r="D123" s="128"/>
      <c r="E123" s="131">
        <f t="shared" si="3"/>
        <v>0</v>
      </c>
    </row>
    <row r="124" spans="1:5" ht="15.75" hidden="1" thickBot="1" x14ac:dyDescent="0.3">
      <c r="A124" s="55" t="s">
        <v>169</v>
      </c>
      <c r="B124" s="20" t="s">
        <v>170</v>
      </c>
      <c r="C124" s="106"/>
      <c r="D124" s="128"/>
      <c r="E124" s="131">
        <f t="shared" si="3"/>
        <v>0</v>
      </c>
    </row>
    <row r="125" spans="1:5" ht="15.75" hidden="1" thickBot="1" x14ac:dyDescent="0.3">
      <c r="A125" s="55" t="s">
        <v>171</v>
      </c>
      <c r="B125" s="20" t="s">
        <v>172</v>
      </c>
      <c r="C125" s="106"/>
      <c r="D125" s="128"/>
      <c r="E125" s="131">
        <f t="shared" si="3"/>
        <v>0</v>
      </c>
    </row>
    <row r="126" spans="1:5" ht="15.75" hidden="1" thickBot="1" x14ac:dyDescent="0.3">
      <c r="A126" s="55" t="s">
        <v>381</v>
      </c>
      <c r="B126" s="61" t="s">
        <v>382</v>
      </c>
      <c r="C126" s="106"/>
      <c r="D126" s="128"/>
      <c r="E126" s="131">
        <f t="shared" si="3"/>
        <v>0</v>
      </c>
    </row>
    <row r="127" spans="1:5" ht="15.75" hidden="1" thickBot="1" x14ac:dyDescent="0.3">
      <c r="A127" s="55" t="s">
        <v>383</v>
      </c>
      <c r="B127" s="20" t="s">
        <v>384</v>
      </c>
      <c r="C127" s="106"/>
      <c r="D127" s="128"/>
      <c r="E127" s="131">
        <f t="shared" si="3"/>
        <v>0</v>
      </c>
    </row>
    <row r="128" spans="1:5" ht="15.75" hidden="1" thickBot="1" x14ac:dyDescent="0.3">
      <c r="A128" s="54" t="s">
        <v>173</v>
      </c>
      <c r="B128" s="40" t="s">
        <v>174</v>
      </c>
      <c r="C128" s="110">
        <v>0</v>
      </c>
      <c r="D128" s="128"/>
      <c r="E128" s="131">
        <f t="shared" si="3"/>
        <v>0</v>
      </c>
    </row>
    <row r="129" spans="1:5" ht="15.75" hidden="1" thickBot="1" x14ac:dyDescent="0.3">
      <c r="A129" s="55" t="s">
        <v>175</v>
      </c>
      <c r="B129" s="20" t="s">
        <v>176</v>
      </c>
      <c r="C129" s="106"/>
      <c r="D129" s="128"/>
      <c r="E129" s="131">
        <f t="shared" si="3"/>
        <v>0</v>
      </c>
    </row>
    <row r="130" spans="1:5" ht="15.75" hidden="1" thickBot="1" x14ac:dyDescent="0.3">
      <c r="A130" s="55" t="s">
        <v>177</v>
      </c>
      <c r="B130" s="20" t="s">
        <v>178</v>
      </c>
      <c r="C130" s="106"/>
      <c r="D130" s="128"/>
      <c r="E130" s="131">
        <f t="shared" si="3"/>
        <v>0</v>
      </c>
    </row>
    <row r="131" spans="1:5" ht="15.75" hidden="1" thickBot="1" x14ac:dyDescent="0.3">
      <c r="A131" s="55" t="s">
        <v>179</v>
      </c>
      <c r="B131" s="20" t="s">
        <v>180</v>
      </c>
      <c r="C131" s="106"/>
      <c r="D131" s="128"/>
      <c r="E131" s="131">
        <f t="shared" si="3"/>
        <v>0</v>
      </c>
    </row>
    <row r="132" spans="1:5" ht="15.75" hidden="1" thickBot="1" x14ac:dyDescent="0.3">
      <c r="A132" s="55" t="s">
        <v>181</v>
      </c>
      <c r="B132" s="20" t="s">
        <v>182</v>
      </c>
      <c r="C132" s="106"/>
      <c r="D132" s="128"/>
      <c r="E132" s="131">
        <f t="shared" si="3"/>
        <v>0</v>
      </c>
    </row>
    <row r="133" spans="1:5" ht="15.75" hidden="1" thickBot="1" x14ac:dyDescent="0.3">
      <c r="A133" s="55" t="s">
        <v>385</v>
      </c>
      <c r="B133" s="5" t="s">
        <v>386</v>
      </c>
      <c r="C133" s="106"/>
      <c r="D133" s="128"/>
      <c r="E133" s="131">
        <f t="shared" si="3"/>
        <v>0</v>
      </c>
    </row>
    <row r="134" spans="1:5" ht="15.75" hidden="1" thickBot="1" x14ac:dyDescent="0.3">
      <c r="A134" s="55" t="s">
        <v>183</v>
      </c>
      <c r="B134" s="20" t="s">
        <v>184</v>
      </c>
      <c r="C134" s="106"/>
      <c r="D134" s="128"/>
      <c r="E134" s="131">
        <f t="shared" si="3"/>
        <v>0</v>
      </c>
    </row>
    <row r="135" spans="1:5" ht="15.75" hidden="1" thickBot="1" x14ac:dyDescent="0.3">
      <c r="A135" s="55" t="s">
        <v>183</v>
      </c>
      <c r="B135" s="20" t="s">
        <v>185</v>
      </c>
      <c r="C135" s="106"/>
      <c r="D135" s="128"/>
      <c r="E135" s="131">
        <f t="shared" si="3"/>
        <v>0</v>
      </c>
    </row>
    <row r="136" spans="1:5" s="41" customFormat="1" ht="15.75" hidden="1" thickBot="1" x14ac:dyDescent="0.3">
      <c r="A136" s="54" t="s">
        <v>186</v>
      </c>
      <c r="B136" s="32" t="s">
        <v>187</v>
      </c>
      <c r="C136" s="123">
        <v>0</v>
      </c>
      <c r="D136" s="129"/>
      <c r="E136" s="131">
        <f t="shared" si="3"/>
        <v>0</v>
      </c>
    </row>
    <row r="137" spans="1:5" ht="15.75" hidden="1" thickBot="1" x14ac:dyDescent="0.3">
      <c r="A137" s="55" t="s">
        <v>188</v>
      </c>
      <c r="B137" s="5" t="s">
        <v>189</v>
      </c>
      <c r="C137" s="106"/>
      <c r="D137" s="128"/>
      <c r="E137" s="131">
        <f t="shared" si="3"/>
        <v>0</v>
      </c>
    </row>
    <row r="138" spans="1:5" ht="15.75" hidden="1" thickBot="1" x14ac:dyDescent="0.3">
      <c r="A138" s="55" t="s">
        <v>190</v>
      </c>
      <c r="B138" s="5" t="s">
        <v>191</v>
      </c>
      <c r="C138" s="106"/>
      <c r="D138" s="128"/>
      <c r="E138" s="131">
        <f t="shared" si="3"/>
        <v>0</v>
      </c>
    </row>
    <row r="139" spans="1:5" ht="15.75" hidden="1" thickBot="1" x14ac:dyDescent="0.3">
      <c r="A139" s="55" t="s">
        <v>192</v>
      </c>
      <c r="B139" s="75" t="s">
        <v>193</v>
      </c>
      <c r="C139" s="106"/>
      <c r="D139" s="128"/>
      <c r="E139" s="131">
        <f t="shared" si="3"/>
        <v>0</v>
      </c>
    </row>
    <row r="140" spans="1:5" ht="15.75" hidden="1" thickBot="1" x14ac:dyDescent="0.3">
      <c r="A140" s="55" t="s">
        <v>194</v>
      </c>
      <c r="B140" s="75" t="s">
        <v>195</v>
      </c>
      <c r="C140" s="106"/>
      <c r="D140" s="128"/>
      <c r="E140" s="131">
        <f t="shared" si="3"/>
        <v>0</v>
      </c>
    </row>
    <row r="141" spans="1:5" ht="15.75" hidden="1" thickBot="1" x14ac:dyDescent="0.3">
      <c r="A141" s="55" t="s">
        <v>196</v>
      </c>
      <c r="B141" s="76" t="s">
        <v>387</v>
      </c>
      <c r="C141" s="106"/>
      <c r="D141" s="128"/>
      <c r="E141" s="131">
        <f t="shared" si="3"/>
        <v>0</v>
      </c>
    </row>
    <row r="142" spans="1:5" ht="30.75" hidden="1" thickBot="1" x14ac:dyDescent="0.3">
      <c r="A142" s="55" t="s">
        <v>388</v>
      </c>
      <c r="B142" s="4" t="s">
        <v>389</v>
      </c>
      <c r="C142" s="106"/>
      <c r="D142" s="128"/>
      <c r="E142" s="131">
        <f t="shared" si="3"/>
        <v>0</v>
      </c>
    </row>
    <row r="143" spans="1:5" ht="15.75" hidden="1" thickBot="1" x14ac:dyDescent="0.3">
      <c r="A143" s="54" t="s">
        <v>197</v>
      </c>
      <c r="B143" s="32" t="s">
        <v>198</v>
      </c>
      <c r="C143" s="110"/>
      <c r="D143" s="128"/>
      <c r="E143" s="131">
        <f t="shared" si="3"/>
        <v>0</v>
      </c>
    </row>
    <row r="144" spans="1:5" ht="15.75" hidden="1" thickBot="1" x14ac:dyDescent="0.3">
      <c r="A144" s="54" t="s">
        <v>199</v>
      </c>
      <c r="B144" s="32" t="s">
        <v>200</v>
      </c>
      <c r="C144" s="110"/>
      <c r="D144" s="128"/>
      <c r="E144" s="131">
        <f t="shared" si="3"/>
        <v>0</v>
      </c>
    </row>
    <row r="145" spans="1:5" ht="15.75" hidden="1" thickBot="1" x14ac:dyDescent="0.3">
      <c r="A145" s="77" t="s">
        <v>201</v>
      </c>
      <c r="B145" s="72" t="s">
        <v>202</v>
      </c>
      <c r="C145" s="104">
        <v>0</v>
      </c>
      <c r="D145" s="128"/>
      <c r="E145" s="131">
        <f t="shared" si="3"/>
        <v>0</v>
      </c>
    </row>
    <row r="146" spans="1:5" ht="15.75" hidden="1" thickBot="1" x14ac:dyDescent="0.3">
      <c r="A146" s="52" t="s">
        <v>203</v>
      </c>
      <c r="B146" s="53" t="s">
        <v>204</v>
      </c>
      <c r="C146" s="122">
        <v>0</v>
      </c>
      <c r="D146" s="128"/>
      <c r="E146" s="131">
        <f t="shared" si="3"/>
        <v>0</v>
      </c>
    </row>
    <row r="147" spans="1:5" ht="15.75" hidden="1" thickBot="1" x14ac:dyDescent="0.3">
      <c r="A147" s="55" t="s">
        <v>205</v>
      </c>
      <c r="B147" s="78" t="s">
        <v>206</v>
      </c>
      <c r="C147" s="106"/>
      <c r="D147" s="128"/>
      <c r="E147" s="131">
        <f t="shared" si="3"/>
        <v>0</v>
      </c>
    </row>
    <row r="148" spans="1:5" ht="15.75" hidden="1" thickBot="1" x14ac:dyDescent="0.3">
      <c r="A148" s="55" t="s">
        <v>207</v>
      </c>
      <c r="B148" s="78" t="s">
        <v>208</v>
      </c>
      <c r="C148" s="106"/>
      <c r="D148" s="128"/>
      <c r="E148" s="131">
        <f t="shared" si="3"/>
        <v>0</v>
      </c>
    </row>
    <row r="149" spans="1:5" ht="15.75" hidden="1" thickBot="1" x14ac:dyDescent="0.3">
      <c r="A149" s="55" t="s">
        <v>209</v>
      </c>
      <c r="B149" s="78" t="s">
        <v>210</v>
      </c>
      <c r="C149" s="106"/>
      <c r="D149" s="128"/>
      <c r="E149" s="131">
        <f t="shared" si="3"/>
        <v>0</v>
      </c>
    </row>
    <row r="150" spans="1:5" ht="15.75" hidden="1" thickBot="1" x14ac:dyDescent="0.3">
      <c r="A150" s="55" t="s">
        <v>211</v>
      </c>
      <c r="B150" s="78" t="s">
        <v>212</v>
      </c>
      <c r="C150" s="106"/>
      <c r="D150" s="128"/>
      <c r="E150" s="131">
        <f t="shared" si="3"/>
        <v>0</v>
      </c>
    </row>
    <row r="151" spans="1:5" ht="15.75" hidden="1" thickBot="1" x14ac:dyDescent="0.3">
      <c r="A151" s="55" t="s">
        <v>213</v>
      </c>
      <c r="B151" s="78" t="s">
        <v>214</v>
      </c>
      <c r="C151" s="106"/>
      <c r="D151" s="128"/>
      <c r="E151" s="131">
        <f t="shared" si="3"/>
        <v>0</v>
      </c>
    </row>
    <row r="152" spans="1:5" ht="15.75" hidden="1" thickBot="1" x14ac:dyDescent="0.3">
      <c r="A152" s="55" t="s">
        <v>215</v>
      </c>
      <c r="B152" s="78" t="s">
        <v>216</v>
      </c>
      <c r="C152" s="106"/>
      <c r="D152" s="128"/>
      <c r="E152" s="131">
        <f t="shared" si="3"/>
        <v>0</v>
      </c>
    </row>
    <row r="153" spans="1:5" ht="15.75" hidden="1" thickBot="1" x14ac:dyDescent="0.3">
      <c r="A153" s="55" t="s">
        <v>217</v>
      </c>
      <c r="B153" s="78" t="s">
        <v>218</v>
      </c>
      <c r="C153" s="106"/>
      <c r="D153" s="128"/>
      <c r="E153" s="131">
        <f t="shared" si="3"/>
        <v>0</v>
      </c>
    </row>
    <row r="154" spans="1:5" ht="15.75" hidden="1" thickBot="1" x14ac:dyDescent="0.3">
      <c r="A154" s="55" t="s">
        <v>219</v>
      </c>
      <c r="B154" s="78" t="s">
        <v>220</v>
      </c>
      <c r="C154" s="106"/>
      <c r="D154" s="128"/>
      <c r="E154" s="131">
        <f t="shared" si="3"/>
        <v>0</v>
      </c>
    </row>
    <row r="155" spans="1:5" ht="15.75" hidden="1" thickBot="1" x14ac:dyDescent="0.3">
      <c r="A155" s="55" t="s">
        <v>221</v>
      </c>
      <c r="B155" s="78" t="s">
        <v>222</v>
      </c>
      <c r="C155" s="106"/>
      <c r="D155" s="128"/>
      <c r="E155" s="131">
        <f t="shared" si="3"/>
        <v>0</v>
      </c>
    </row>
    <row r="156" spans="1:5" ht="30.75" hidden="1" thickBot="1" x14ac:dyDescent="0.3">
      <c r="A156" s="55" t="s">
        <v>223</v>
      </c>
      <c r="B156" s="78" t="s">
        <v>224</v>
      </c>
      <c r="C156" s="106"/>
      <c r="D156" s="128"/>
      <c r="E156" s="131">
        <f t="shared" si="3"/>
        <v>0</v>
      </c>
    </row>
    <row r="157" spans="1:5" ht="15.75" hidden="1" thickBot="1" x14ac:dyDescent="0.3">
      <c r="A157" s="54" t="s">
        <v>225</v>
      </c>
      <c r="B157" s="79" t="s">
        <v>226</v>
      </c>
      <c r="C157" s="106"/>
      <c r="D157" s="128"/>
      <c r="E157" s="131">
        <f t="shared" si="3"/>
        <v>0</v>
      </c>
    </row>
    <row r="158" spans="1:5" ht="30" hidden="1" thickBot="1" x14ac:dyDescent="0.3">
      <c r="A158" s="54" t="s">
        <v>227</v>
      </c>
      <c r="B158" s="32" t="s">
        <v>228</v>
      </c>
      <c r="C158" s="110">
        <v>0</v>
      </c>
      <c r="D158" s="128"/>
      <c r="E158" s="131">
        <f t="shared" si="3"/>
        <v>0</v>
      </c>
    </row>
    <row r="159" spans="1:5" ht="15.75" hidden="1" thickBot="1" x14ac:dyDescent="0.3">
      <c r="A159" s="55" t="s">
        <v>229</v>
      </c>
      <c r="B159" s="78" t="s">
        <v>230</v>
      </c>
      <c r="C159" s="106"/>
      <c r="D159" s="128"/>
      <c r="E159" s="131">
        <f t="shared" si="3"/>
        <v>0</v>
      </c>
    </row>
    <row r="160" spans="1:5" ht="15.75" hidden="1" thickBot="1" x14ac:dyDescent="0.3">
      <c r="A160" s="55" t="s">
        <v>231</v>
      </c>
      <c r="B160" s="78" t="s">
        <v>232</v>
      </c>
      <c r="C160" s="106"/>
      <c r="D160" s="128"/>
      <c r="E160" s="131">
        <f t="shared" si="3"/>
        <v>0</v>
      </c>
    </row>
    <row r="161" spans="1:5" ht="15.75" hidden="1" thickBot="1" x14ac:dyDescent="0.3">
      <c r="A161" s="55" t="s">
        <v>233</v>
      </c>
      <c r="B161" s="78" t="s">
        <v>234</v>
      </c>
      <c r="C161" s="106"/>
      <c r="D161" s="128"/>
      <c r="E161" s="131">
        <f t="shared" si="3"/>
        <v>0</v>
      </c>
    </row>
    <row r="162" spans="1:5" ht="15.75" hidden="1" thickBot="1" x14ac:dyDescent="0.3">
      <c r="A162" s="55" t="s">
        <v>235</v>
      </c>
      <c r="B162" s="20" t="s">
        <v>236</v>
      </c>
      <c r="C162" s="106"/>
      <c r="D162" s="128"/>
      <c r="E162" s="131">
        <f t="shared" si="3"/>
        <v>0</v>
      </c>
    </row>
    <row r="163" spans="1:5" ht="15.75" hidden="1" thickBot="1" x14ac:dyDescent="0.3">
      <c r="A163" s="55" t="s">
        <v>237</v>
      </c>
      <c r="B163" s="20" t="s">
        <v>238</v>
      </c>
      <c r="C163" s="106"/>
      <c r="D163" s="128"/>
      <c r="E163" s="131">
        <f t="shared" si="3"/>
        <v>0</v>
      </c>
    </row>
    <row r="164" spans="1:5" ht="15.75" hidden="1" thickBot="1" x14ac:dyDescent="0.3">
      <c r="A164" s="55" t="s">
        <v>239</v>
      </c>
      <c r="B164" s="20" t="s">
        <v>240</v>
      </c>
      <c r="C164" s="106"/>
      <c r="D164" s="128"/>
      <c r="E164" s="131">
        <f t="shared" si="3"/>
        <v>0</v>
      </c>
    </row>
    <row r="165" spans="1:5" ht="15.75" hidden="1" thickBot="1" x14ac:dyDescent="0.3">
      <c r="A165" s="55" t="s">
        <v>241</v>
      </c>
      <c r="B165" s="20" t="s">
        <v>390</v>
      </c>
      <c r="C165" s="106"/>
      <c r="D165" s="128"/>
      <c r="E165" s="131">
        <f t="shared" ref="E165:E207" si="4">C165+D165</f>
        <v>0</v>
      </c>
    </row>
    <row r="166" spans="1:5" ht="15.75" hidden="1" thickBot="1" x14ac:dyDescent="0.3">
      <c r="A166" s="55" t="s">
        <v>242</v>
      </c>
      <c r="B166" s="20" t="s">
        <v>391</v>
      </c>
      <c r="C166" s="106"/>
      <c r="D166" s="128"/>
      <c r="E166" s="131">
        <f t="shared" si="4"/>
        <v>0</v>
      </c>
    </row>
    <row r="167" spans="1:5" ht="15.75" hidden="1" thickBot="1" x14ac:dyDescent="0.3">
      <c r="A167" s="55" t="s">
        <v>243</v>
      </c>
      <c r="B167" s="20" t="s">
        <v>244</v>
      </c>
      <c r="C167" s="106"/>
      <c r="D167" s="128"/>
      <c r="E167" s="131">
        <f t="shared" si="4"/>
        <v>0</v>
      </c>
    </row>
    <row r="168" spans="1:5" ht="15.75" hidden="1" customHeight="1" x14ac:dyDescent="0.25">
      <c r="A168" s="54" t="s">
        <v>245</v>
      </c>
      <c r="B168" s="32" t="s">
        <v>246</v>
      </c>
      <c r="C168" s="110">
        <v>0</v>
      </c>
      <c r="D168" s="128"/>
      <c r="E168" s="131">
        <f t="shared" si="4"/>
        <v>0</v>
      </c>
    </row>
    <row r="169" spans="1:5" ht="15.75" hidden="1" thickBot="1" x14ac:dyDescent="0.3">
      <c r="A169" s="55" t="s">
        <v>247</v>
      </c>
      <c r="B169" s="20" t="s">
        <v>248</v>
      </c>
      <c r="C169" s="106"/>
      <c r="D169" s="128"/>
      <c r="E169" s="131">
        <f t="shared" si="4"/>
        <v>0</v>
      </c>
    </row>
    <row r="170" spans="1:5" ht="15.75" hidden="1" thickBot="1" x14ac:dyDescent="0.3">
      <c r="A170" s="55" t="s">
        <v>249</v>
      </c>
      <c r="B170" s="20" t="s">
        <v>250</v>
      </c>
      <c r="C170" s="106"/>
      <c r="D170" s="128"/>
      <c r="E170" s="131">
        <f t="shared" si="4"/>
        <v>0</v>
      </c>
    </row>
    <row r="171" spans="1:5" ht="15.75" hidden="1" thickBot="1" x14ac:dyDescent="0.3">
      <c r="A171" s="55" t="s">
        <v>251</v>
      </c>
      <c r="B171" s="20" t="s">
        <v>252</v>
      </c>
      <c r="C171" s="106"/>
      <c r="D171" s="128"/>
      <c r="E171" s="131">
        <f t="shared" si="4"/>
        <v>0</v>
      </c>
    </row>
    <row r="172" spans="1:5" ht="15.75" hidden="1" thickBot="1" x14ac:dyDescent="0.3">
      <c r="A172" s="55" t="s">
        <v>253</v>
      </c>
      <c r="B172" s="20" t="s">
        <v>254</v>
      </c>
      <c r="C172" s="106"/>
      <c r="D172" s="128"/>
      <c r="E172" s="131">
        <f t="shared" si="4"/>
        <v>0</v>
      </c>
    </row>
    <row r="173" spans="1:5" ht="15.75" hidden="1" thickBot="1" x14ac:dyDescent="0.3">
      <c r="A173" s="55" t="s">
        <v>255</v>
      </c>
      <c r="B173" s="20" t="s">
        <v>256</v>
      </c>
      <c r="C173" s="106"/>
      <c r="D173" s="128"/>
      <c r="E173" s="131">
        <f t="shared" si="4"/>
        <v>0</v>
      </c>
    </row>
    <row r="174" spans="1:5" ht="15.75" hidden="1" thickBot="1" x14ac:dyDescent="0.3">
      <c r="A174" s="55" t="s">
        <v>257</v>
      </c>
      <c r="B174" s="20" t="s">
        <v>258</v>
      </c>
      <c r="C174" s="106"/>
      <c r="D174" s="128"/>
      <c r="E174" s="131">
        <f t="shared" si="4"/>
        <v>0</v>
      </c>
    </row>
    <row r="175" spans="1:5" ht="15.75" hidden="1" thickBot="1" x14ac:dyDescent="0.3">
      <c r="A175" s="54" t="s">
        <v>259</v>
      </c>
      <c r="B175" s="32" t="s">
        <v>260</v>
      </c>
      <c r="C175" s="106"/>
      <c r="D175" s="128"/>
      <c r="E175" s="131">
        <f t="shared" si="4"/>
        <v>0</v>
      </c>
    </row>
    <row r="176" spans="1:5" ht="15.75" hidden="1" thickBot="1" x14ac:dyDescent="0.3">
      <c r="A176" s="54" t="s">
        <v>261</v>
      </c>
      <c r="B176" s="32" t="s">
        <v>262</v>
      </c>
      <c r="C176" s="110"/>
      <c r="D176" s="128"/>
      <c r="E176" s="131">
        <f t="shared" si="4"/>
        <v>0</v>
      </c>
    </row>
    <row r="177" spans="1:7" ht="15.75" hidden="1" customHeight="1" x14ac:dyDescent="0.25">
      <c r="A177" s="80" t="s">
        <v>263</v>
      </c>
      <c r="B177" s="81" t="s">
        <v>264</v>
      </c>
      <c r="C177" s="124">
        <v>0</v>
      </c>
      <c r="D177" s="128"/>
      <c r="E177" s="131">
        <f t="shared" si="4"/>
        <v>0</v>
      </c>
    </row>
    <row r="178" spans="1:7" ht="15.75" hidden="1" thickBot="1" x14ac:dyDescent="0.3">
      <c r="A178" s="64" t="s">
        <v>265</v>
      </c>
      <c r="B178" s="5" t="s">
        <v>392</v>
      </c>
      <c r="C178" s="106"/>
      <c r="D178" s="128"/>
      <c r="E178" s="131">
        <f t="shared" si="4"/>
        <v>0</v>
      </c>
    </row>
    <row r="179" spans="1:7" ht="15.75" hidden="1" thickBot="1" x14ac:dyDescent="0.3">
      <c r="A179" s="64" t="s">
        <v>266</v>
      </c>
      <c r="B179" s="165" t="s">
        <v>267</v>
      </c>
      <c r="C179" s="106"/>
      <c r="D179" s="128"/>
      <c r="E179" s="131">
        <f t="shared" si="4"/>
        <v>0</v>
      </c>
    </row>
    <row r="180" spans="1:7" ht="30.75" hidden="1" thickBot="1" x14ac:dyDescent="0.3">
      <c r="A180" s="55" t="s">
        <v>393</v>
      </c>
      <c r="B180" s="5" t="s">
        <v>394</v>
      </c>
      <c r="C180" s="106"/>
      <c r="D180" s="128"/>
      <c r="E180" s="131">
        <f t="shared" si="4"/>
        <v>0</v>
      </c>
    </row>
    <row r="181" spans="1:7" ht="30.75" hidden="1" thickBot="1" x14ac:dyDescent="0.3">
      <c r="A181" s="55" t="s">
        <v>395</v>
      </c>
      <c r="B181" s="5" t="s">
        <v>396</v>
      </c>
      <c r="C181" s="106"/>
      <c r="D181" s="128"/>
      <c r="E181" s="131">
        <f t="shared" si="4"/>
        <v>0</v>
      </c>
    </row>
    <row r="182" spans="1:7" ht="30.75" hidden="1" thickBot="1" x14ac:dyDescent="0.3">
      <c r="A182" s="55" t="s">
        <v>397</v>
      </c>
      <c r="B182" s="5" t="s">
        <v>398</v>
      </c>
      <c r="C182" s="106"/>
      <c r="D182" s="128"/>
      <c r="E182" s="131">
        <f t="shared" si="4"/>
        <v>0</v>
      </c>
    </row>
    <row r="183" spans="1:7" ht="30.75" hidden="1" thickBot="1" x14ac:dyDescent="0.3">
      <c r="A183" s="64" t="s">
        <v>399</v>
      </c>
      <c r="B183" s="5" t="s">
        <v>400</v>
      </c>
      <c r="C183" s="106"/>
      <c r="D183" s="128"/>
      <c r="E183" s="131">
        <f t="shared" si="4"/>
        <v>0</v>
      </c>
    </row>
    <row r="184" spans="1:7" ht="30.75" hidden="1" thickBot="1" x14ac:dyDescent="0.3">
      <c r="A184" s="64" t="s">
        <v>401</v>
      </c>
      <c r="B184" s="82" t="s">
        <v>402</v>
      </c>
      <c r="C184" s="106"/>
      <c r="D184" s="128"/>
      <c r="E184" s="131">
        <f t="shared" si="4"/>
        <v>0</v>
      </c>
    </row>
    <row r="185" spans="1:7" ht="15.75" hidden="1" thickBot="1" x14ac:dyDescent="0.3">
      <c r="A185" s="64" t="s">
        <v>403</v>
      </c>
      <c r="B185" s="61" t="s">
        <v>404</v>
      </c>
      <c r="C185" s="106"/>
      <c r="D185" s="128"/>
      <c r="E185" s="131">
        <f t="shared" si="4"/>
        <v>0</v>
      </c>
    </row>
    <row r="186" spans="1:7" ht="30.75" hidden="1" thickBot="1" x14ac:dyDescent="0.3">
      <c r="A186" s="55" t="s">
        <v>405</v>
      </c>
      <c r="B186" s="71" t="s">
        <v>406</v>
      </c>
      <c r="C186" s="106"/>
      <c r="D186" s="128"/>
      <c r="E186" s="131">
        <f t="shared" si="4"/>
        <v>0</v>
      </c>
      <c r="G186" s="8">
        <v>0</v>
      </c>
    </row>
    <row r="187" spans="1:7" ht="30.75" hidden="1" thickBot="1" x14ac:dyDescent="0.3">
      <c r="A187" s="55" t="s">
        <v>407</v>
      </c>
      <c r="B187" s="61" t="s">
        <v>408</v>
      </c>
      <c r="C187" s="109"/>
      <c r="D187" s="128"/>
      <c r="E187" s="131">
        <f t="shared" si="4"/>
        <v>0</v>
      </c>
      <c r="G187" s="8">
        <v>0</v>
      </c>
    </row>
    <row r="188" spans="1:7" ht="15.75" hidden="1" thickBot="1" x14ac:dyDescent="0.3">
      <c r="A188" s="59" t="s">
        <v>268</v>
      </c>
      <c r="B188" s="16" t="s">
        <v>269</v>
      </c>
      <c r="C188" s="104">
        <v>0</v>
      </c>
      <c r="D188" s="128"/>
      <c r="E188" s="131">
        <f t="shared" si="4"/>
        <v>0</v>
      </c>
      <c r="G188" s="8">
        <v>0</v>
      </c>
    </row>
    <row r="189" spans="1:7" ht="15.75" hidden="1" customHeight="1" x14ac:dyDescent="0.25">
      <c r="A189" s="54" t="s">
        <v>270</v>
      </c>
      <c r="B189" s="83" t="s">
        <v>271</v>
      </c>
      <c r="C189" s="125"/>
      <c r="D189" s="128"/>
      <c r="E189" s="131">
        <f t="shared" si="4"/>
        <v>0</v>
      </c>
      <c r="G189" s="8">
        <v>0</v>
      </c>
    </row>
    <row r="190" spans="1:7" ht="15.75" hidden="1" thickBot="1" x14ac:dyDescent="0.3">
      <c r="A190" s="52" t="s">
        <v>272</v>
      </c>
      <c r="B190" s="53" t="s">
        <v>273</v>
      </c>
      <c r="C190" s="122"/>
      <c r="D190" s="128"/>
      <c r="E190" s="131">
        <f t="shared" si="4"/>
        <v>0</v>
      </c>
      <c r="G190" s="8">
        <v>0</v>
      </c>
    </row>
    <row r="191" spans="1:7" ht="15.75" hidden="1" thickBot="1" x14ac:dyDescent="0.3">
      <c r="A191" s="52" t="s">
        <v>274</v>
      </c>
      <c r="B191" s="53" t="s">
        <v>275</v>
      </c>
      <c r="C191" s="105"/>
      <c r="D191" s="128"/>
      <c r="E191" s="131">
        <f t="shared" si="4"/>
        <v>0</v>
      </c>
      <c r="G191" s="8">
        <v>0</v>
      </c>
    </row>
    <row r="192" spans="1:7" ht="30" hidden="1" thickBot="1" x14ac:dyDescent="0.3">
      <c r="A192" s="54" t="s">
        <v>276</v>
      </c>
      <c r="B192" s="32" t="s">
        <v>277</v>
      </c>
      <c r="C192" s="110">
        <v>0</v>
      </c>
      <c r="D192" s="128"/>
      <c r="E192" s="131">
        <f t="shared" si="4"/>
        <v>0</v>
      </c>
      <c r="G192" s="8">
        <v>0</v>
      </c>
    </row>
    <row r="193" spans="1:7" ht="15.75" hidden="1" thickBot="1" x14ac:dyDescent="0.3">
      <c r="A193" s="55" t="s">
        <v>278</v>
      </c>
      <c r="B193" s="20" t="s">
        <v>279</v>
      </c>
      <c r="C193" s="106"/>
      <c r="D193" s="128"/>
      <c r="E193" s="131">
        <f t="shared" si="4"/>
        <v>0</v>
      </c>
      <c r="G193" s="8">
        <v>0</v>
      </c>
    </row>
    <row r="194" spans="1:7" ht="15.75" hidden="1" thickBot="1" x14ac:dyDescent="0.3">
      <c r="A194" s="55" t="s">
        <v>280</v>
      </c>
      <c r="B194" s="20" t="s">
        <v>281</v>
      </c>
      <c r="C194" s="106"/>
      <c r="D194" s="128"/>
      <c r="E194" s="131">
        <f t="shared" si="4"/>
        <v>0</v>
      </c>
      <c r="G194" s="8">
        <v>0</v>
      </c>
    </row>
    <row r="195" spans="1:7" ht="15.75" hidden="1" thickBot="1" x14ac:dyDescent="0.3">
      <c r="A195" s="55" t="s">
        <v>282</v>
      </c>
      <c r="B195" s="20" t="s">
        <v>283</v>
      </c>
      <c r="C195" s="106"/>
      <c r="D195" s="128"/>
      <c r="E195" s="131">
        <f t="shared" si="4"/>
        <v>0</v>
      </c>
      <c r="G195" s="8">
        <v>0</v>
      </c>
    </row>
    <row r="196" spans="1:7" ht="15.75" hidden="1" thickBot="1" x14ac:dyDescent="0.3">
      <c r="A196" s="55" t="s">
        <v>284</v>
      </c>
      <c r="B196" s="20" t="s">
        <v>285</v>
      </c>
      <c r="C196" s="106"/>
      <c r="D196" s="128"/>
      <c r="E196" s="131">
        <f t="shared" si="4"/>
        <v>0</v>
      </c>
      <c r="G196" s="8">
        <v>0</v>
      </c>
    </row>
    <row r="197" spans="1:7" ht="15.75" hidden="1" thickBot="1" x14ac:dyDescent="0.3">
      <c r="A197" s="55" t="s">
        <v>286</v>
      </c>
      <c r="B197" s="20" t="s">
        <v>287</v>
      </c>
      <c r="C197" s="106"/>
      <c r="D197" s="128"/>
      <c r="E197" s="131">
        <f t="shared" si="4"/>
        <v>0</v>
      </c>
      <c r="G197" s="8">
        <v>0</v>
      </c>
    </row>
    <row r="198" spans="1:7" ht="15.75" hidden="1" thickBot="1" x14ac:dyDescent="0.3">
      <c r="A198" s="55" t="s">
        <v>288</v>
      </c>
      <c r="B198" s="20" t="s">
        <v>289</v>
      </c>
      <c r="C198" s="106"/>
      <c r="D198" s="128"/>
      <c r="E198" s="131">
        <f t="shared" si="4"/>
        <v>0</v>
      </c>
      <c r="G198" s="8">
        <v>0</v>
      </c>
    </row>
    <row r="199" spans="1:7" ht="15.75" hidden="1" thickBot="1" x14ac:dyDescent="0.3">
      <c r="A199" s="55" t="s">
        <v>290</v>
      </c>
      <c r="B199" s="20" t="s">
        <v>291</v>
      </c>
      <c r="C199" s="106"/>
      <c r="D199" s="128"/>
      <c r="E199" s="131">
        <f t="shared" si="4"/>
        <v>0</v>
      </c>
      <c r="G199" s="8">
        <v>0</v>
      </c>
    </row>
    <row r="200" spans="1:7" ht="15.75" hidden="1" thickBot="1" x14ac:dyDescent="0.3">
      <c r="A200" s="55" t="s">
        <v>292</v>
      </c>
      <c r="B200" s="20" t="s">
        <v>293</v>
      </c>
      <c r="C200" s="106"/>
      <c r="D200" s="128"/>
      <c r="E200" s="131">
        <f t="shared" si="4"/>
        <v>0</v>
      </c>
      <c r="G200" s="8">
        <v>0</v>
      </c>
    </row>
    <row r="201" spans="1:7" ht="15.75" hidden="1" thickBot="1" x14ac:dyDescent="0.3">
      <c r="A201" s="55" t="s">
        <v>294</v>
      </c>
      <c r="B201" s="20" t="s">
        <v>295</v>
      </c>
      <c r="C201" s="106"/>
      <c r="D201" s="128"/>
      <c r="E201" s="131">
        <f t="shared" si="4"/>
        <v>0</v>
      </c>
      <c r="G201" s="8">
        <v>0</v>
      </c>
    </row>
    <row r="202" spans="1:7" ht="15.75" hidden="1" thickBot="1" x14ac:dyDescent="0.3">
      <c r="A202" s="55" t="s">
        <v>296</v>
      </c>
      <c r="B202" s="20" t="s">
        <v>297</v>
      </c>
      <c r="C202" s="106"/>
      <c r="D202" s="128"/>
      <c r="E202" s="131">
        <f t="shared" si="4"/>
        <v>0</v>
      </c>
      <c r="G202" s="8">
        <v>0</v>
      </c>
    </row>
    <row r="203" spans="1:7" ht="15.75" hidden="1" thickBot="1" x14ac:dyDescent="0.3">
      <c r="A203" s="55" t="s">
        <v>298</v>
      </c>
      <c r="B203" s="84" t="s">
        <v>409</v>
      </c>
      <c r="C203" s="106"/>
      <c r="D203" s="128"/>
      <c r="E203" s="131">
        <f t="shared" si="4"/>
        <v>0</v>
      </c>
      <c r="G203" s="8">
        <v>0</v>
      </c>
    </row>
    <row r="204" spans="1:7" ht="15.75" hidden="1" thickBot="1" x14ac:dyDescent="0.3">
      <c r="A204" s="55" t="s">
        <v>299</v>
      </c>
      <c r="B204" s="20" t="s">
        <v>300</v>
      </c>
      <c r="C204" s="106"/>
      <c r="D204" s="128"/>
      <c r="E204" s="131">
        <f t="shared" si="4"/>
        <v>0</v>
      </c>
      <c r="G204" s="8">
        <v>0</v>
      </c>
    </row>
    <row r="205" spans="1:7" ht="15.75" hidden="1" thickBot="1" x14ac:dyDescent="0.3">
      <c r="A205" s="55" t="s">
        <v>410</v>
      </c>
      <c r="B205" s="85" t="s">
        <v>411</v>
      </c>
      <c r="C205" s="109"/>
      <c r="D205" s="128"/>
      <c r="E205" s="131">
        <f t="shared" si="4"/>
        <v>0</v>
      </c>
      <c r="G205" s="8">
        <v>0</v>
      </c>
    </row>
    <row r="206" spans="1:7" ht="30.75" hidden="1" thickBot="1" x14ac:dyDescent="0.3">
      <c r="A206" s="55" t="s">
        <v>412</v>
      </c>
      <c r="B206" s="71" t="s">
        <v>413</v>
      </c>
      <c r="C206" s="106"/>
      <c r="D206" s="128"/>
      <c r="E206" s="131">
        <f t="shared" si="4"/>
        <v>0</v>
      </c>
      <c r="G206" s="8">
        <v>0</v>
      </c>
    </row>
    <row r="207" spans="1:7" ht="15.75" hidden="1" thickBot="1" x14ac:dyDescent="0.3">
      <c r="A207" s="64" t="s">
        <v>414</v>
      </c>
      <c r="B207" s="86" t="s">
        <v>415</v>
      </c>
      <c r="C207" s="109"/>
      <c r="D207" s="141"/>
      <c r="E207" s="153">
        <f t="shared" si="4"/>
        <v>0</v>
      </c>
      <c r="G207" s="8">
        <v>0</v>
      </c>
    </row>
    <row r="208" spans="1:7" ht="15.75" thickBot="1" x14ac:dyDescent="0.3">
      <c r="A208" s="87"/>
      <c r="B208" s="88" t="s">
        <v>301</v>
      </c>
      <c r="C208" s="104">
        <v>387841.83999999997</v>
      </c>
      <c r="D208" s="156">
        <v>8300</v>
      </c>
      <c r="E208" s="157">
        <f>E49+E88+E100</f>
        <v>396142</v>
      </c>
    </row>
    <row r="209" spans="1:236" ht="15.75" thickBot="1" x14ac:dyDescent="0.3">
      <c r="A209" s="89" t="s">
        <v>302</v>
      </c>
      <c r="B209" s="90" t="s">
        <v>416</v>
      </c>
      <c r="C209" s="126"/>
      <c r="D209" s="142"/>
      <c r="E209" s="147"/>
    </row>
    <row r="210" spans="1:236" hidden="1" x14ac:dyDescent="0.25">
      <c r="A210" s="41" t="s">
        <v>417</v>
      </c>
      <c r="B210" s="25" t="s">
        <v>418</v>
      </c>
      <c r="C210" s="43"/>
    </row>
    <row r="211" spans="1:236" ht="29.25" hidden="1" x14ac:dyDescent="0.25">
      <c r="A211" s="41" t="s">
        <v>303</v>
      </c>
      <c r="B211" s="91" t="s">
        <v>419</v>
      </c>
      <c r="C211" s="43"/>
    </row>
    <row r="212" spans="1:236" hidden="1" x14ac:dyDescent="0.25">
      <c r="B212" s="8"/>
      <c r="C212" s="33"/>
    </row>
    <row r="213" spans="1:236" ht="20.100000000000001" customHeight="1" x14ac:dyDescent="0.25">
      <c r="A213" s="171" t="s">
        <v>420</v>
      </c>
      <c r="B213" s="172" t="s">
        <v>421</v>
      </c>
      <c r="C213" s="92">
        <v>61724</v>
      </c>
      <c r="E213" s="177">
        <v>61724</v>
      </c>
    </row>
    <row r="214" spans="1:236" x14ac:dyDescent="0.25">
      <c r="A214" s="93" t="s">
        <v>304</v>
      </c>
      <c r="B214" s="94" t="s">
        <v>305</v>
      </c>
      <c r="C214" s="43">
        <v>0</v>
      </c>
    </row>
    <row r="215" spans="1:236" ht="16.5" customHeight="1" x14ac:dyDescent="0.25">
      <c r="B215" s="95"/>
      <c r="C215" s="43"/>
    </row>
    <row r="216" spans="1:236" hidden="1" x14ac:dyDescent="0.25">
      <c r="A216" s="8" t="s">
        <v>325</v>
      </c>
      <c r="B216" s="8"/>
      <c r="C216" s="44"/>
      <c r="D216" s="1"/>
      <c r="E216" s="1"/>
      <c r="F216" s="45"/>
      <c r="G216" s="4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</row>
    <row r="217" spans="1:236" s="12" customFormat="1" ht="16.5" customHeight="1" thickBot="1" x14ac:dyDescent="0.3">
      <c r="A217" s="180" t="s">
        <v>433</v>
      </c>
      <c r="B217" s="180"/>
      <c r="C217" s="180"/>
      <c r="D217" s="180"/>
      <c r="E217" s="180"/>
    </row>
    <row r="218" spans="1:236" ht="50.1" customHeight="1" thickBot="1" x14ac:dyDescent="0.3">
      <c r="A218" s="13" t="s">
        <v>0</v>
      </c>
      <c r="B218" s="14" t="s">
        <v>1</v>
      </c>
      <c r="C218" s="50" t="s">
        <v>432</v>
      </c>
      <c r="D218" s="99" t="s">
        <v>435</v>
      </c>
      <c r="E218" s="163" t="s">
        <v>436</v>
      </c>
    </row>
    <row r="219" spans="1:236" x14ac:dyDescent="0.25">
      <c r="A219" s="96">
        <v>1100</v>
      </c>
      <c r="B219" s="29" t="s">
        <v>422</v>
      </c>
      <c r="C219" s="135">
        <v>70204</v>
      </c>
      <c r="D219" s="127"/>
      <c r="E219" s="176">
        <v>70204</v>
      </c>
    </row>
    <row r="220" spans="1:236" ht="30" x14ac:dyDescent="0.25">
      <c r="A220" s="31">
        <v>1200</v>
      </c>
      <c r="B220" s="20" t="s">
        <v>306</v>
      </c>
      <c r="C220" s="136">
        <v>20766</v>
      </c>
      <c r="D220" s="133"/>
      <c r="E220" s="144">
        <v>20766</v>
      </c>
    </row>
    <row r="221" spans="1:236" x14ac:dyDescent="0.25">
      <c r="A221" s="31">
        <v>2000</v>
      </c>
      <c r="B221" s="20" t="s">
        <v>307</v>
      </c>
      <c r="C221" s="136">
        <v>267599.83999999997</v>
      </c>
      <c r="D221" s="133"/>
      <c r="E221" s="144">
        <f>E223+E224+E225+E226</f>
        <v>275999.83999999997</v>
      </c>
    </row>
    <row r="222" spans="1:236" hidden="1" x14ac:dyDescent="0.25">
      <c r="A222" s="31">
        <v>2100</v>
      </c>
      <c r="B222" s="20" t="s">
        <v>308</v>
      </c>
      <c r="C222" s="136"/>
      <c r="D222" s="133"/>
      <c r="E222" s="143">
        <f t="shared" ref="E222:E239" si="5">C222+D222</f>
        <v>0</v>
      </c>
    </row>
    <row r="223" spans="1:236" x14ac:dyDescent="0.25">
      <c r="A223" s="31">
        <v>2200</v>
      </c>
      <c r="B223" s="20" t="s">
        <v>309</v>
      </c>
      <c r="C223" s="136">
        <v>248497.84</v>
      </c>
      <c r="D223" s="133">
        <v>8300</v>
      </c>
      <c r="E223" s="175">
        <f t="shared" si="5"/>
        <v>256797.84</v>
      </c>
    </row>
    <row r="224" spans="1:236" ht="30" x14ac:dyDescent="0.25">
      <c r="A224" s="31">
        <v>2300</v>
      </c>
      <c r="B224" s="20" t="s">
        <v>310</v>
      </c>
      <c r="C224" s="136">
        <v>8742</v>
      </c>
      <c r="D224" s="133"/>
      <c r="E224" s="143">
        <v>8742</v>
      </c>
    </row>
    <row r="225" spans="1:5" x14ac:dyDescent="0.25">
      <c r="A225" s="31">
        <v>2400</v>
      </c>
      <c r="B225" s="20" t="s">
        <v>311</v>
      </c>
      <c r="C225" s="136">
        <v>0</v>
      </c>
      <c r="D225" s="133"/>
      <c r="E225" s="143">
        <v>0</v>
      </c>
    </row>
    <row r="226" spans="1:5" x14ac:dyDescent="0.25">
      <c r="A226" s="31">
        <v>2500</v>
      </c>
      <c r="B226" s="20" t="s">
        <v>312</v>
      </c>
      <c r="C226" s="136">
        <f>10360+100</f>
        <v>10460</v>
      </c>
      <c r="D226" s="133"/>
      <c r="E226" s="143">
        <v>10460</v>
      </c>
    </row>
    <row r="227" spans="1:5" ht="30" hidden="1" x14ac:dyDescent="0.25">
      <c r="A227" s="31">
        <v>2800</v>
      </c>
      <c r="B227" s="20" t="s">
        <v>313</v>
      </c>
      <c r="C227" s="136"/>
      <c r="D227" s="128"/>
      <c r="E227" s="143">
        <f t="shared" si="5"/>
        <v>0</v>
      </c>
    </row>
    <row r="228" spans="1:5" hidden="1" x14ac:dyDescent="0.25">
      <c r="A228" s="31">
        <v>3200</v>
      </c>
      <c r="B228" s="20" t="s">
        <v>314</v>
      </c>
      <c r="C228" s="136"/>
      <c r="D228" s="128"/>
      <c r="E228" s="143">
        <f t="shared" si="5"/>
        <v>0</v>
      </c>
    </row>
    <row r="229" spans="1:5" hidden="1" x14ac:dyDescent="0.25">
      <c r="A229" s="31">
        <v>4200</v>
      </c>
      <c r="B229" s="20" t="s">
        <v>315</v>
      </c>
      <c r="C229" s="136"/>
      <c r="D229" s="128"/>
      <c r="E229" s="143">
        <f t="shared" si="5"/>
        <v>0</v>
      </c>
    </row>
    <row r="230" spans="1:5" x14ac:dyDescent="0.25">
      <c r="A230" s="31">
        <v>4300</v>
      </c>
      <c r="B230" s="20" t="s">
        <v>316</v>
      </c>
      <c r="C230" s="137"/>
      <c r="D230" s="128"/>
      <c r="E230" s="143">
        <v>0</v>
      </c>
    </row>
    <row r="231" spans="1:5" hidden="1" x14ac:dyDescent="0.25">
      <c r="A231" s="31">
        <v>5100</v>
      </c>
      <c r="B231" s="20" t="s">
        <v>317</v>
      </c>
      <c r="C231" s="136"/>
      <c r="D231" s="128"/>
      <c r="E231" s="143">
        <f t="shared" si="5"/>
        <v>0</v>
      </c>
    </row>
    <row r="232" spans="1:5" ht="15.75" thickBot="1" x14ac:dyDescent="0.3">
      <c r="A232" s="31">
        <v>5200</v>
      </c>
      <c r="B232" s="20" t="s">
        <v>318</v>
      </c>
      <c r="C232" s="136">
        <v>29172</v>
      </c>
      <c r="D232" s="128"/>
      <c r="E232" s="144">
        <v>29172</v>
      </c>
    </row>
    <row r="233" spans="1:5" ht="15.75" hidden="1" thickBot="1" x14ac:dyDescent="0.3">
      <c r="A233" s="31">
        <v>6200</v>
      </c>
      <c r="B233" s="20" t="s">
        <v>319</v>
      </c>
      <c r="C233" s="136"/>
      <c r="D233" s="128"/>
      <c r="E233" s="143">
        <f t="shared" si="5"/>
        <v>0</v>
      </c>
    </row>
    <row r="234" spans="1:5" ht="15.75" hidden="1" thickBot="1" x14ac:dyDescent="0.3">
      <c r="A234" s="31">
        <v>6300</v>
      </c>
      <c r="B234" s="20" t="s">
        <v>320</v>
      </c>
      <c r="C234" s="136"/>
      <c r="D234" s="128"/>
      <c r="E234" s="143">
        <f t="shared" si="5"/>
        <v>0</v>
      </c>
    </row>
    <row r="235" spans="1:5" ht="15.75" hidden="1" thickBot="1" x14ac:dyDescent="0.3">
      <c r="A235" s="31">
        <v>6400</v>
      </c>
      <c r="B235" s="20" t="s">
        <v>321</v>
      </c>
      <c r="C235" s="136"/>
      <c r="D235" s="128"/>
      <c r="E235" s="143">
        <f t="shared" si="5"/>
        <v>0</v>
      </c>
    </row>
    <row r="236" spans="1:5" ht="30.75" hidden="1" thickBot="1" x14ac:dyDescent="0.3">
      <c r="A236" s="31">
        <v>6500</v>
      </c>
      <c r="B236" s="20" t="s">
        <v>423</v>
      </c>
      <c r="C236" s="136"/>
      <c r="D236" s="128"/>
      <c r="E236" s="143">
        <f t="shared" si="5"/>
        <v>0</v>
      </c>
    </row>
    <row r="237" spans="1:5" ht="15.75" hidden="1" thickBot="1" x14ac:dyDescent="0.3">
      <c r="A237" s="31">
        <v>7200</v>
      </c>
      <c r="B237" s="20" t="s">
        <v>322</v>
      </c>
      <c r="C237" s="136"/>
      <c r="D237" s="128"/>
      <c r="E237" s="143">
        <f t="shared" si="5"/>
        <v>0</v>
      </c>
    </row>
    <row r="238" spans="1:5" ht="15.75" hidden="1" thickBot="1" x14ac:dyDescent="0.3">
      <c r="A238" s="31">
        <v>8100</v>
      </c>
      <c r="B238" s="97" t="s">
        <v>323</v>
      </c>
      <c r="C238" s="136"/>
      <c r="D238" s="128"/>
      <c r="E238" s="143">
        <f t="shared" si="5"/>
        <v>0</v>
      </c>
    </row>
    <row r="239" spans="1:5" ht="15.75" hidden="1" thickBot="1" x14ac:dyDescent="0.3">
      <c r="A239" s="24">
        <v>9000</v>
      </c>
      <c r="B239" s="98" t="s">
        <v>424</v>
      </c>
      <c r="C239" s="138"/>
      <c r="D239" s="141"/>
      <c r="E239" s="145">
        <f t="shared" si="5"/>
        <v>0</v>
      </c>
    </row>
    <row r="240" spans="1:5" ht="15.75" thickBot="1" x14ac:dyDescent="0.3">
      <c r="A240" s="99"/>
      <c r="B240" s="100" t="s">
        <v>324</v>
      </c>
      <c r="C240" s="139">
        <v>387841.84</v>
      </c>
      <c r="D240" s="156">
        <v>8300</v>
      </c>
      <c r="E240" s="146">
        <f>E219+E220+E221+E232</f>
        <v>396141.83999999997</v>
      </c>
    </row>
    <row r="241" spans="1:5" ht="15.75" thickBot="1" x14ac:dyDescent="0.3">
      <c r="A241" s="87"/>
      <c r="B241" s="101" t="s">
        <v>425</v>
      </c>
      <c r="C241" s="140"/>
      <c r="D241" s="142"/>
      <c r="E241" s="148"/>
    </row>
    <row r="242" spans="1:5" x14ac:dyDescent="0.25">
      <c r="B242" s="102"/>
      <c r="C242" s="33"/>
    </row>
    <row r="243" spans="1:5" s="6" customFormat="1" ht="15.75" x14ac:dyDescent="0.25">
      <c r="A243" s="8" t="s">
        <v>434</v>
      </c>
      <c r="B243" s="8"/>
      <c r="C243" s="8"/>
      <c r="E243" s="7"/>
    </row>
    <row r="244" spans="1:5" s="6" customFormat="1" ht="15.75" x14ac:dyDescent="0.25">
      <c r="A244" s="1"/>
      <c r="B244" s="1"/>
      <c r="C244" s="8"/>
      <c r="E244" s="7"/>
    </row>
    <row r="245" spans="1:5" s="6" customFormat="1" ht="15.75" x14ac:dyDescent="0.25">
      <c r="A245" s="1"/>
      <c r="B245" s="1"/>
      <c r="C245" s="8"/>
      <c r="E245" s="7"/>
    </row>
  </sheetData>
  <mergeCells count="3">
    <mergeCell ref="A2:C2"/>
    <mergeCell ref="A3:C3"/>
    <mergeCell ref="A217:E217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Budžets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Agita</dc:creator>
  <cp:lastModifiedBy>Santa Hermane</cp:lastModifiedBy>
  <cp:lastPrinted>2021-06-14T06:36:15Z</cp:lastPrinted>
  <dcterms:created xsi:type="dcterms:W3CDTF">2016-05-25T10:55:45Z</dcterms:created>
  <dcterms:modified xsi:type="dcterms:W3CDTF">2021-08-05T10:57:20Z</dcterms:modified>
</cp:coreProperties>
</file>