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Izd.pa iest.pa EKK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<sst xmlns="http://schemas.openxmlformats.org/spreadsheetml/2006/main" count="50" uniqueCount="50">
  <si>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Preces un pakalpojumi</t>
  </si>
  <si>
    <t>Komandējumi un dienesta braucieni</t>
  </si>
  <si>
    <t>Pakalpojumi</t>
  </si>
  <si>
    <t>Krājumi,materiāli,energoresursi,prece,biroja preces un inventārs, ko neuzskaita  5000. kodā</t>
  </si>
  <si>
    <t>Budžeta iestāžu nodokļu maksājumi</t>
  </si>
  <si>
    <t>Procentu maksājumi iekšzemes kredītiestādēm</t>
  </si>
  <si>
    <t xml:space="preserve">Pārējie procentu maksājumi </t>
  </si>
  <si>
    <t>Nemateriālie ieguldījumi</t>
  </si>
  <si>
    <t>Pamatlīdzekļi</t>
  </si>
  <si>
    <t xml:space="preserve">Sociālie pabalsti naudā </t>
  </si>
  <si>
    <t xml:space="preserve"> IZDEVUMI KOPĀ</t>
  </si>
  <si>
    <t>Izdevumi periodikas iegādei</t>
  </si>
  <si>
    <t>Sociālie pabalsti natūrā</t>
  </si>
  <si>
    <t xml:space="preserve">Pozīcijas nosaukums             </t>
  </si>
  <si>
    <t>KODS</t>
  </si>
  <si>
    <t>Bezdarba gad. 10.500</t>
  </si>
  <si>
    <t>Darba samaksa</t>
  </si>
  <si>
    <t>Darba devēja valsts sociālās apdrošināšanas obligātās iemaksas, sociālā rakstura pabalsti un kompensācija</t>
  </si>
  <si>
    <t>Subsīdijas komersantiem, sabiedriskajām org. un citām institūcijām</t>
  </si>
  <si>
    <t>Procentu maksājumi ārvalstu un starptautiskajām finanšu in stitūcijām</t>
  </si>
  <si>
    <t>Pārējie pabalsti un kompensācijas</t>
  </si>
  <si>
    <t>Pašvaldību budžeta kārtējo izdevumu transferti</t>
  </si>
  <si>
    <t>Dotācijas un citi transferti pašvaldību budžetiem</t>
  </si>
  <si>
    <t>Valūtas kursa svārstības</t>
  </si>
  <si>
    <t>Ieņēmumu un izdevumu tāmes projektu sastādīja:                                           Helga Elksne</t>
  </si>
  <si>
    <t>Soc. Pabalsti 10.70002</t>
  </si>
  <si>
    <t>Teritorijas labiekārtošana  06.60012</t>
  </si>
  <si>
    <t>Pagasta pārvaldes vadītājs___________________________          Valdis Ancāns</t>
  </si>
  <si>
    <t>Sabiedriskā kārtība  03.6001</t>
  </si>
  <si>
    <t>Pārējie izdevumi 06.60008</t>
  </si>
  <si>
    <t>Veselība  07.2101</t>
  </si>
  <si>
    <t>Sports 08.1001</t>
  </si>
  <si>
    <t>Bibliotēka 08.2101</t>
  </si>
  <si>
    <t>Kultūras nams 08.2301</t>
  </si>
  <si>
    <t>Soc.dienets 10.70001</t>
  </si>
  <si>
    <t>Ogres novada pašvaldības Suntažu pagasta pārvaldes 2020. gada budžeta  izdevumi atbilstoši ekonomiskajām kategorijām  EUR</t>
  </si>
  <si>
    <t>Suntažu         vidusskola 09.900</t>
  </si>
  <si>
    <t>IZGLĪTĪBA Kopā 09.900</t>
  </si>
  <si>
    <t>Pārvalde 01.1101</t>
  </si>
  <si>
    <t>Autotransp. 04.5100451</t>
  </si>
  <si>
    <t>Vides aizsardzība 05.100</t>
  </si>
  <si>
    <t>Kapu s-ba 06.60003</t>
  </si>
  <si>
    <t>Ielu apgaism. 06.400</t>
  </si>
  <si>
    <t>Īpašumu                           Ierakstīš. Z.gr.06.6007</t>
  </si>
  <si>
    <t>Bāriņtiesa 10.400</t>
  </si>
  <si>
    <t>SUNTAŽU pag.pārvaldes  2020. g.budžets  KOPĀ</t>
  </si>
  <si>
    <t>Veidosim  Vidi 06.60006</t>
  </si>
  <si>
    <t>Suntažu tirgus laukuma uzturēšanas izdevumi</t>
  </si>
  <si>
    <t>Suntažu   pamatsk. rehabilit. centrs 09.219085 no 1.sept</t>
  </si>
  <si>
    <t>Suntažu   pamatsk. rehabilit. centrs 09.21910 līdz 31.augustam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</si>
</sst>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  <numFmt numFmtId="190" formatCode="0.0"/>
    <numFmt numFmtId="191" formatCode="0.0000"/>
    <numFmt numFmtId="192" formatCode="0.000"/>
    <numFmt numFmtId="193" formatCode="0.0%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#,##0.0"/>
    <numFmt numFmtId="201" formatCode="_-* #,##0_-;\-* #,##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  <font>
      <b/>
      <sz val="8"/>
      <name val="Times New Roman"/>
      <family val="1"/>
    </font>
    <font>
      <b/>
      <sz val="8"/>
      <color indexed="4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38" borderId="1" applyNumberFormat="0" applyAlignment="0" applyProtection="0"/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9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9" borderId="1" applyNumberFormat="0" applyAlignment="0" applyProtection="0"/>
    <xf numFmtId="0" fontId="3" fillId="0" borderId="0" applyNumberFormat="0" applyFill="0" applyBorder="0" applyAlignment="0" applyProtection="0"/>
    <xf numFmtId="0" fontId="18" fillId="38" borderId="6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34" fillId="40" borderId="0" applyNumberFormat="0" applyBorder="0" applyAlignment="0" applyProtection="0"/>
    <xf numFmtId="0" fontId="16" fillId="0" borderId="8" applyNumberFormat="0" applyFill="0" applyAlignment="0" applyProtection="0"/>
    <xf numFmtId="0" fontId="17" fillId="4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42" borderId="9" applyNumberFormat="0" applyFon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43" borderId="10" applyNumberFormat="0" applyAlignment="0" applyProtection="0"/>
    <xf numFmtId="0" fontId="0" fillId="44" borderId="11" applyNumberFormat="0" applyFont="0" applyAlignment="0" applyProtection="0"/>
    <xf numFmtId="9" fontId="0" fillId="0" borderId="0" applyFont="0" applyFill="0" applyBorder="0" applyAlignment="0" applyProtection="0"/>
    <xf numFmtId="0" fontId="37" fillId="0" borderId="12" applyNumberFormat="0" applyFill="0" applyAlignment="0" applyProtection="0"/>
    <xf numFmtId="0" fontId="38" fillId="45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16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2" fillId="0" borderId="0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 wrapText="1"/>
    </xf>
    <xf numFmtId="0" fontId="22" fillId="0" borderId="0" xfId="0" applyFont="1" applyFill="1" applyBorder="1" applyAlignment="1">
      <alignment/>
    </xf>
    <xf numFmtId="1" fontId="22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22" fillId="0" borderId="0" xfId="0" applyNumberFormat="1" applyFont="1" applyFill="1" applyBorder="1" applyAlignment="1">
      <alignment/>
    </xf>
    <xf numFmtId="190" fontId="22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wrapText="1"/>
    </xf>
    <xf numFmtId="3" fontId="24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indent="1"/>
    </xf>
    <xf numFmtId="3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left" indent="1"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wrapText="1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 horizontal="center"/>
      <protection/>
    </xf>
    <xf numFmtId="20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79" applyFont="1" applyFill="1" applyBorder="1" applyAlignment="1">
      <alignment horizontal="right"/>
      <protection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wrapText="1"/>
    </xf>
    <xf numFmtId="49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77" applyFont="1" applyFill="1" applyBorder="1" applyAlignment="1" applyProtection="1">
      <alignment horizontal="center" vertical="center" wrapText="1"/>
      <protection/>
    </xf>
    <xf numFmtId="0" fontId="22" fillId="0" borderId="0" xfId="78" applyFont="1" applyBorder="1" applyAlignment="1">
      <alignment vertical="center" wrapText="1"/>
      <protection/>
    </xf>
    <xf numFmtId="0" fontId="24" fillId="0" borderId="0" xfId="77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wrapText="1"/>
    </xf>
    <xf numFmtId="49" fontId="22" fillId="0" borderId="0" xfId="0" applyNumberFormat="1" applyFont="1" applyFill="1" applyBorder="1" applyAlignment="1">
      <alignment horizontal="right" wrapText="1"/>
    </xf>
    <xf numFmtId="1" fontId="24" fillId="0" borderId="0" xfId="0" applyNumberFormat="1" applyFont="1" applyFill="1" applyBorder="1" applyAlignment="1">
      <alignment/>
    </xf>
    <xf numFmtId="190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1" fontId="25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right" wrapText="1"/>
    </xf>
    <xf numFmtId="3" fontId="24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77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left"/>
    </xf>
    <xf numFmtId="0" fontId="22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6" fillId="0" borderId="0" xfId="0" applyFont="1" applyBorder="1" applyAlignment="1">
      <alignment wrapText="1"/>
    </xf>
    <xf numFmtId="0" fontId="26" fillId="0" borderId="0" xfId="0" applyFont="1" applyFill="1" applyBorder="1" applyAlignment="1">
      <alignment/>
    </xf>
    <xf numFmtId="0" fontId="24" fillId="0" borderId="0" xfId="0" applyFont="1" applyBorder="1" applyAlignment="1">
      <alignment horizontal="right"/>
    </xf>
    <xf numFmtId="3" fontId="22" fillId="0" borderId="0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3" fontId="2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24" fillId="0" borderId="18" xfId="0" applyNumberFormat="1" applyFont="1" applyBorder="1" applyAlignment="1">
      <alignment horizontal="center" vertical="center"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left"/>
    </xf>
    <xf numFmtId="0" fontId="22" fillId="0" borderId="21" xfId="0" applyFont="1" applyBorder="1" applyAlignment="1">
      <alignment wrapText="1"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4" fillId="0" borderId="25" xfId="0" applyFont="1" applyBorder="1" applyAlignment="1">
      <alignment horizontal="left"/>
    </xf>
    <xf numFmtId="0" fontId="22" fillId="0" borderId="17" xfId="0" applyFont="1" applyBorder="1" applyAlignment="1">
      <alignment wrapText="1"/>
    </xf>
    <xf numFmtId="0" fontId="24" fillId="0" borderId="26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6" fillId="0" borderId="25" xfId="0" applyFont="1" applyFill="1" applyBorder="1" applyAlignment="1">
      <alignment horizontal="left"/>
    </xf>
    <xf numFmtId="0" fontId="26" fillId="0" borderId="17" xfId="0" applyFont="1" applyFill="1" applyBorder="1" applyAlignment="1">
      <alignment wrapText="1"/>
    </xf>
    <xf numFmtId="0" fontId="26" fillId="0" borderId="26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24" fillId="0" borderId="28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4" fillId="0" borderId="31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2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24" fillId="0" borderId="33" xfId="0" applyFont="1" applyFill="1" applyBorder="1" applyAlignment="1" applyProtection="1">
      <alignment horizontal="center" vertical="center" textRotation="90" wrapText="1"/>
      <protection/>
    </xf>
    <xf numFmtId="1" fontId="24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34" xfId="77" applyFont="1" applyFill="1" applyBorder="1" applyAlignment="1" applyProtection="1">
      <alignment horizontal="center" vertical="center" textRotation="90" wrapText="1"/>
      <protection/>
    </xf>
    <xf numFmtId="0" fontId="24" fillId="0" borderId="34" xfId="78" applyFont="1" applyBorder="1" applyAlignment="1">
      <alignment vertical="center" textRotation="90" wrapText="1"/>
      <protection/>
    </xf>
    <xf numFmtId="0" fontId="24" fillId="0" borderId="35" xfId="78" applyFont="1" applyBorder="1" applyAlignment="1">
      <alignment vertical="center" textRotation="90" wrapText="1"/>
      <protection/>
    </xf>
    <xf numFmtId="0" fontId="1" fillId="0" borderId="19" xfId="77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1" fillId="0" borderId="33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</cellXfs>
  <cellStyles count="81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prēķināšana" xfId="57"/>
    <cellStyle name="Bad" xfId="58"/>
    <cellStyle name="Brīdinājuma teksts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evade" xfId="68"/>
    <cellStyle name="Followed Hyperlink" xfId="69"/>
    <cellStyle name="Izvade" xfId="70"/>
    <cellStyle name="Comma" xfId="71"/>
    <cellStyle name="Comma [0]" xfId="72"/>
    <cellStyle name="Kopsumma" xfId="73"/>
    <cellStyle name="Labs" xfId="74"/>
    <cellStyle name="Linked Cell" xfId="75"/>
    <cellStyle name="Neitrāls" xfId="76"/>
    <cellStyle name="Normal_2009.g plāns apst" xfId="77"/>
    <cellStyle name="Normal_Sheet1" xfId="78"/>
    <cellStyle name="Normal_Specbudz.kopsavilkums 2006.g un korekc." xfId="79"/>
    <cellStyle name="Nosaukums" xfId="80"/>
    <cellStyle name="Note" xfId="81"/>
    <cellStyle name="Parasts 2" xfId="82"/>
    <cellStyle name="Paskaidrojošs teksts" xfId="83"/>
    <cellStyle name="Pārbaudes šūna" xfId="84"/>
    <cellStyle name="Piezīme" xfId="85"/>
    <cellStyle name="Percent" xfId="86"/>
    <cellStyle name="Saistīta šūna" xfId="87"/>
    <cellStyle name="Slikts" xfId="88"/>
    <cellStyle name="Currency" xfId="89"/>
    <cellStyle name="Currency [0]" xfId="90"/>
    <cellStyle name="Virsraksts 1" xfId="91"/>
    <cellStyle name="Virsraksts 2" xfId="92"/>
    <cellStyle name="Virsraksts 3" xfId="93"/>
    <cellStyle name="Virsraksts 4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25" sqref="AC25"/>
    </sheetView>
  </sheetViews>
  <sheetFormatPr defaultColWidth="9.140625" defaultRowHeight="12.75"/>
  <cols>
    <col min="1" max="1" width="5.00390625" style="3" customWidth="1"/>
    <col min="2" max="2" width="23.00390625" style="12" customWidth="1"/>
    <col min="3" max="3" width="7.421875" style="3" customWidth="1"/>
    <col min="4" max="5" width="9.28125" style="14" customWidth="1"/>
    <col min="6" max="6" width="8.28125" style="3" customWidth="1"/>
    <col min="7" max="7" width="7.00390625" style="3" customWidth="1"/>
    <col min="8" max="8" width="6.7109375" style="3" customWidth="1"/>
    <col min="9" max="10" width="8.57421875" style="3" customWidth="1"/>
    <col min="11" max="11" width="7.421875" style="3" customWidth="1"/>
    <col min="12" max="13" width="6.57421875" style="3" customWidth="1"/>
    <col min="14" max="14" width="7.7109375" style="3" customWidth="1"/>
    <col min="15" max="17" width="7.57421875" style="3" customWidth="1"/>
    <col min="18" max="18" width="6.00390625" style="3" customWidth="1"/>
    <col min="19" max="19" width="5.421875" style="3" customWidth="1"/>
    <col min="20" max="20" width="6.8515625" style="3" customWidth="1"/>
    <col min="21" max="21" width="7.7109375" style="3" customWidth="1"/>
    <col min="22" max="22" width="4.8515625" style="3" customWidth="1"/>
    <col min="23" max="23" width="6.00390625" style="3" hidden="1" customWidth="1"/>
    <col min="24" max="24" width="5.421875" style="3" customWidth="1"/>
    <col min="25" max="25" width="6.00390625" style="3" customWidth="1"/>
    <col min="26" max="26" width="10.421875" style="4" customWidth="1"/>
    <col min="27" max="27" width="10.140625" style="3" bestFit="1" customWidth="1"/>
    <col min="28" max="16384" width="9.140625" style="3" customWidth="1"/>
  </cols>
  <sheetData>
    <row r="1" spans="1:10" ht="15.75" thickBot="1">
      <c r="A1" s="87" t="s">
        <v>35</v>
      </c>
      <c r="B1" s="87"/>
      <c r="C1" s="87"/>
      <c r="D1" s="87"/>
      <c r="E1" s="87"/>
      <c r="F1" s="88"/>
      <c r="G1" s="89"/>
      <c r="H1" s="90"/>
      <c r="I1" s="90"/>
      <c r="J1" s="90"/>
    </row>
    <row r="2" spans="1:26" ht="153" thickBot="1">
      <c r="A2" s="91" t="s">
        <v>14</v>
      </c>
      <c r="B2" s="92" t="s">
        <v>13</v>
      </c>
      <c r="C2" s="118" t="s">
        <v>49</v>
      </c>
      <c r="D2" s="119" t="s">
        <v>36</v>
      </c>
      <c r="E2" s="118" t="s">
        <v>48</v>
      </c>
      <c r="F2" s="120" t="s">
        <v>37</v>
      </c>
      <c r="G2" s="121" t="s">
        <v>38</v>
      </c>
      <c r="H2" s="121" t="s">
        <v>28</v>
      </c>
      <c r="I2" s="121" t="s">
        <v>39</v>
      </c>
      <c r="J2" s="121" t="s">
        <v>40</v>
      </c>
      <c r="K2" s="121" t="s">
        <v>41</v>
      </c>
      <c r="L2" s="121" t="s">
        <v>42</v>
      </c>
      <c r="M2" s="121" t="s">
        <v>46</v>
      </c>
      <c r="N2" s="121" t="s">
        <v>43</v>
      </c>
      <c r="O2" s="121" t="s">
        <v>29</v>
      </c>
      <c r="P2" s="121" t="s">
        <v>26</v>
      </c>
      <c r="Q2" s="121" t="s">
        <v>47</v>
      </c>
      <c r="R2" s="121" t="s">
        <v>30</v>
      </c>
      <c r="S2" s="121" t="s">
        <v>31</v>
      </c>
      <c r="T2" s="121" t="s">
        <v>32</v>
      </c>
      <c r="U2" s="121" t="s">
        <v>33</v>
      </c>
      <c r="V2" s="121" t="s">
        <v>44</v>
      </c>
      <c r="W2" s="121" t="s">
        <v>15</v>
      </c>
      <c r="X2" s="121" t="s">
        <v>34</v>
      </c>
      <c r="Y2" s="122" t="s">
        <v>25</v>
      </c>
      <c r="Z2" s="123" t="s">
        <v>45</v>
      </c>
    </row>
    <row r="3" spans="1:26" ht="12.75">
      <c r="A3" s="93">
        <v>1100</v>
      </c>
      <c r="B3" s="94" t="s">
        <v>16</v>
      </c>
      <c r="C3" s="95">
        <v>242225</v>
      </c>
      <c r="D3" s="96">
        <f>549755+128064+14312</f>
        <v>692131</v>
      </c>
      <c r="E3" s="96">
        <v>7628</v>
      </c>
      <c r="F3" s="5">
        <f aca="true" t="shared" si="0" ref="F3:F22">SUM(C3:E3)</f>
        <v>941984</v>
      </c>
      <c r="G3" s="96">
        <v>79874</v>
      </c>
      <c r="H3" s="96">
        <v>2000</v>
      </c>
      <c r="I3" s="96">
        <v>44978</v>
      </c>
      <c r="J3" s="96"/>
      <c r="K3" s="96">
        <v>6463</v>
      </c>
      <c r="L3" s="96">
        <v>0</v>
      </c>
      <c r="M3" s="96"/>
      <c r="N3" s="96">
        <v>900</v>
      </c>
      <c r="O3" s="96">
        <v>0</v>
      </c>
      <c r="P3" s="96">
        <v>21949</v>
      </c>
      <c r="Q3" s="96"/>
      <c r="R3" s="96">
        <v>0</v>
      </c>
      <c r="S3" s="96">
        <v>2141</v>
      </c>
      <c r="T3" s="96">
        <v>17207</v>
      </c>
      <c r="U3" s="96">
        <f>78401+3199</f>
        <v>81600</v>
      </c>
      <c r="V3" s="96">
        <v>0</v>
      </c>
      <c r="W3" s="96">
        <v>0</v>
      </c>
      <c r="X3" s="96">
        <v>0</v>
      </c>
      <c r="Y3" s="97">
        <v>0</v>
      </c>
      <c r="Z3" s="98">
        <f>SUM(F3:Y3)</f>
        <v>1199096</v>
      </c>
    </row>
    <row r="4" spans="1:26" ht="45">
      <c r="A4" s="99">
        <v>1200</v>
      </c>
      <c r="B4" s="100" t="s">
        <v>17</v>
      </c>
      <c r="C4" s="101">
        <v>70385</v>
      </c>
      <c r="D4" s="6">
        <f>165264+30851+3448</f>
        <v>199563</v>
      </c>
      <c r="E4" s="6">
        <v>84881</v>
      </c>
      <c r="F4" s="5">
        <f t="shared" si="0"/>
        <v>354829</v>
      </c>
      <c r="G4" s="5">
        <v>25257</v>
      </c>
      <c r="H4" s="6">
        <v>482</v>
      </c>
      <c r="I4" s="6">
        <v>13743</v>
      </c>
      <c r="J4" s="6"/>
      <c r="K4" s="5">
        <v>1903</v>
      </c>
      <c r="L4" s="6"/>
      <c r="M4" s="6"/>
      <c r="N4" s="6">
        <v>217</v>
      </c>
      <c r="O4" s="6">
        <v>0</v>
      </c>
      <c r="P4" s="6">
        <v>7030</v>
      </c>
      <c r="Q4" s="6"/>
      <c r="R4" s="6"/>
      <c r="S4" s="5">
        <v>579</v>
      </c>
      <c r="T4" s="6">
        <v>5528</v>
      </c>
      <c r="U4" s="6">
        <f>23488+771</f>
        <v>24259</v>
      </c>
      <c r="V4" s="6">
        <v>0</v>
      </c>
      <c r="W4" s="6"/>
      <c r="X4" s="6"/>
      <c r="Y4" s="102">
        <v>0</v>
      </c>
      <c r="Z4" s="85">
        <f aca="true" t="shared" si="1" ref="Z4:Z23">SUM(F4:Y4)</f>
        <v>433827</v>
      </c>
    </row>
    <row r="5" spans="1:26" ht="12.75">
      <c r="A5" s="99">
        <v>2000</v>
      </c>
      <c r="B5" s="100" t="s">
        <v>0</v>
      </c>
      <c r="C5" s="103">
        <f>SUM(C6+C7+C8+C9+C10)</f>
        <v>42002</v>
      </c>
      <c r="D5" s="6">
        <f>SUM(D6+D7+D8+D9+D10)</f>
        <v>250046</v>
      </c>
      <c r="E5" s="6">
        <f>SUM(E6+E7+E8+E9+E10)</f>
        <v>12550</v>
      </c>
      <c r="F5" s="5">
        <f t="shared" si="0"/>
        <v>304598</v>
      </c>
      <c r="G5" s="5">
        <f aca="true" t="shared" si="2" ref="G5:Y5">SUM(G6+G7+G8+G9+G10)</f>
        <v>21012</v>
      </c>
      <c r="H5" s="5">
        <f t="shared" si="2"/>
        <v>4900</v>
      </c>
      <c r="I5" s="5">
        <f t="shared" si="2"/>
        <v>93234</v>
      </c>
      <c r="J5" s="5">
        <f t="shared" si="2"/>
        <v>11588</v>
      </c>
      <c r="K5" s="5">
        <f t="shared" si="2"/>
        <v>2220</v>
      </c>
      <c r="L5" s="5">
        <f t="shared" si="2"/>
        <v>5900</v>
      </c>
      <c r="M5" s="5">
        <f t="shared" si="2"/>
        <v>5968</v>
      </c>
      <c r="N5" s="5">
        <f t="shared" si="2"/>
        <v>3989</v>
      </c>
      <c r="O5" s="5">
        <f t="shared" si="2"/>
        <v>5480</v>
      </c>
      <c r="P5" s="5">
        <f t="shared" si="2"/>
        <v>35273</v>
      </c>
      <c r="Q5" s="5">
        <f t="shared" si="2"/>
        <v>4370</v>
      </c>
      <c r="R5" s="5">
        <f t="shared" si="2"/>
        <v>1930</v>
      </c>
      <c r="S5" s="5">
        <f t="shared" si="2"/>
        <v>2750</v>
      </c>
      <c r="T5" s="5">
        <f t="shared" si="2"/>
        <v>8352</v>
      </c>
      <c r="U5" s="5">
        <f t="shared" si="2"/>
        <v>73076</v>
      </c>
      <c r="V5" s="5">
        <f t="shared" si="2"/>
        <v>850</v>
      </c>
      <c r="W5" s="5">
        <f t="shared" si="2"/>
        <v>0</v>
      </c>
      <c r="X5" s="5">
        <f t="shared" si="2"/>
        <v>500</v>
      </c>
      <c r="Y5" s="104">
        <f t="shared" si="2"/>
        <v>0</v>
      </c>
      <c r="Z5" s="85">
        <f t="shared" si="1"/>
        <v>585990</v>
      </c>
    </row>
    <row r="6" spans="1:26" ht="22.5">
      <c r="A6" s="99">
        <v>2100</v>
      </c>
      <c r="B6" s="100" t="s">
        <v>1</v>
      </c>
      <c r="C6" s="103">
        <v>0</v>
      </c>
      <c r="D6" s="6">
        <v>420</v>
      </c>
      <c r="E6" s="6"/>
      <c r="F6" s="5">
        <f t="shared" si="0"/>
        <v>420</v>
      </c>
      <c r="G6" s="6">
        <v>150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>
        <v>30</v>
      </c>
      <c r="U6" s="6">
        <v>0</v>
      </c>
      <c r="V6" s="6">
        <v>0</v>
      </c>
      <c r="W6" s="6"/>
      <c r="X6" s="6"/>
      <c r="Y6" s="102"/>
      <c r="Z6" s="85">
        <f t="shared" si="1"/>
        <v>600</v>
      </c>
    </row>
    <row r="7" spans="1:26" ht="12.75">
      <c r="A7" s="99">
        <v>2200</v>
      </c>
      <c r="B7" s="100" t="s">
        <v>2</v>
      </c>
      <c r="C7" s="103">
        <v>33005</v>
      </c>
      <c r="D7" s="5">
        <v>113535</v>
      </c>
      <c r="E7" s="5">
        <v>12550</v>
      </c>
      <c r="F7" s="5">
        <f t="shared" si="0"/>
        <v>159090</v>
      </c>
      <c r="G7" s="5">
        <v>12842</v>
      </c>
      <c r="H7" s="6">
        <v>2900</v>
      </c>
      <c r="I7" s="6">
        <f>37078+1545</f>
        <v>38623</v>
      </c>
      <c r="J7" s="6">
        <v>7100</v>
      </c>
      <c r="K7" s="5">
        <v>970</v>
      </c>
      <c r="L7" s="6">
        <v>5000</v>
      </c>
      <c r="M7" s="6">
        <v>3062</v>
      </c>
      <c r="N7" s="5">
        <v>3689</v>
      </c>
      <c r="O7" s="6">
        <v>5180</v>
      </c>
      <c r="P7" s="6">
        <v>29423</v>
      </c>
      <c r="Q7" s="6">
        <v>2070</v>
      </c>
      <c r="R7" s="6">
        <v>1150</v>
      </c>
      <c r="S7" s="6">
        <v>1750</v>
      </c>
      <c r="T7" s="6">
        <v>2811</v>
      </c>
      <c r="U7" s="6">
        <v>54126</v>
      </c>
      <c r="V7" s="6">
        <v>440</v>
      </c>
      <c r="W7" s="6"/>
      <c r="X7" s="6">
        <v>270</v>
      </c>
      <c r="Y7" s="102"/>
      <c r="Z7" s="85">
        <f t="shared" si="1"/>
        <v>330496</v>
      </c>
    </row>
    <row r="8" spans="1:26" ht="45">
      <c r="A8" s="99">
        <v>2300</v>
      </c>
      <c r="B8" s="100" t="s">
        <v>3</v>
      </c>
      <c r="C8" s="103">
        <v>8997</v>
      </c>
      <c r="D8" s="5">
        <v>135291</v>
      </c>
      <c r="E8" s="5"/>
      <c r="F8" s="5">
        <f t="shared" si="0"/>
        <v>144288</v>
      </c>
      <c r="G8" s="6">
        <v>7920</v>
      </c>
      <c r="H8" s="6">
        <v>2000</v>
      </c>
      <c r="I8" s="6">
        <v>54611</v>
      </c>
      <c r="J8" s="6">
        <v>4488</v>
      </c>
      <c r="K8" s="6">
        <v>1250</v>
      </c>
      <c r="L8" s="6">
        <v>900</v>
      </c>
      <c r="M8" s="6">
        <v>2906</v>
      </c>
      <c r="N8" s="6"/>
      <c r="O8" s="5">
        <v>300</v>
      </c>
      <c r="P8" s="5">
        <v>5850</v>
      </c>
      <c r="Q8" s="5">
        <v>2300</v>
      </c>
      <c r="R8" s="6">
        <v>780</v>
      </c>
      <c r="S8" s="6">
        <v>1000</v>
      </c>
      <c r="T8" s="6">
        <v>4611</v>
      </c>
      <c r="U8" s="6">
        <v>18850</v>
      </c>
      <c r="V8" s="6">
        <v>410</v>
      </c>
      <c r="W8" s="6"/>
      <c r="X8" s="6">
        <v>230</v>
      </c>
      <c r="Y8" s="102"/>
      <c r="Z8" s="85">
        <f t="shared" si="1"/>
        <v>252694</v>
      </c>
    </row>
    <row r="9" spans="1:26" ht="12.75">
      <c r="A9" s="99">
        <v>2400</v>
      </c>
      <c r="B9" s="100" t="s">
        <v>11</v>
      </c>
      <c r="C9" s="103"/>
      <c r="D9" s="5">
        <v>800</v>
      </c>
      <c r="E9" s="5"/>
      <c r="F9" s="5">
        <f t="shared" si="0"/>
        <v>800</v>
      </c>
      <c r="G9" s="6">
        <v>100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v>900</v>
      </c>
      <c r="U9" s="6">
        <v>100</v>
      </c>
      <c r="V9" s="6"/>
      <c r="W9" s="6"/>
      <c r="X9" s="6"/>
      <c r="Y9" s="102"/>
      <c r="Z9" s="85">
        <f t="shared" si="1"/>
        <v>1900</v>
      </c>
    </row>
    <row r="10" spans="1:26" ht="22.5">
      <c r="A10" s="99">
        <v>2500</v>
      </c>
      <c r="B10" s="100" t="s">
        <v>4</v>
      </c>
      <c r="C10" s="103"/>
      <c r="D10" s="6"/>
      <c r="E10" s="6"/>
      <c r="F10" s="5">
        <f t="shared" si="0"/>
        <v>0</v>
      </c>
      <c r="G10" s="6">
        <v>0</v>
      </c>
      <c r="H10" s="6"/>
      <c r="I10" s="6"/>
      <c r="J10" s="6"/>
      <c r="K10" s="6"/>
      <c r="L10" s="6"/>
      <c r="M10" s="6"/>
      <c r="N10" s="6">
        <v>300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102"/>
      <c r="Z10" s="85">
        <f t="shared" si="1"/>
        <v>300</v>
      </c>
    </row>
    <row r="11" spans="1:26" ht="33.75">
      <c r="A11" s="105">
        <v>3200</v>
      </c>
      <c r="B11" s="106" t="s">
        <v>18</v>
      </c>
      <c r="C11" s="107"/>
      <c r="D11" s="7"/>
      <c r="E11" s="7"/>
      <c r="F11" s="5">
        <f t="shared" si="0"/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108"/>
      <c r="Z11" s="85">
        <f t="shared" si="1"/>
        <v>0</v>
      </c>
    </row>
    <row r="12" spans="1:26" ht="33.75">
      <c r="A12" s="99">
        <v>4100</v>
      </c>
      <c r="B12" s="100" t="s">
        <v>19</v>
      </c>
      <c r="C12" s="103"/>
      <c r="D12" s="6"/>
      <c r="E12" s="6"/>
      <c r="F12" s="5">
        <f t="shared" si="0"/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02"/>
      <c r="Z12" s="85">
        <f t="shared" si="1"/>
        <v>0</v>
      </c>
    </row>
    <row r="13" spans="1:26" ht="22.5">
      <c r="A13" s="99">
        <v>4200</v>
      </c>
      <c r="B13" s="100" t="s">
        <v>5</v>
      </c>
      <c r="C13" s="103"/>
      <c r="D13" s="6"/>
      <c r="E13" s="6"/>
      <c r="F13" s="5">
        <f t="shared" si="0"/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02"/>
      <c r="Z13" s="85">
        <f t="shared" si="1"/>
        <v>0</v>
      </c>
    </row>
    <row r="14" spans="1:26" ht="12.75">
      <c r="A14" s="99">
        <v>4300</v>
      </c>
      <c r="B14" s="100" t="s">
        <v>6</v>
      </c>
      <c r="C14" s="103"/>
      <c r="D14" s="6"/>
      <c r="E14" s="6"/>
      <c r="F14" s="5">
        <f t="shared" si="0"/>
        <v>0</v>
      </c>
      <c r="G14" s="6">
        <v>0</v>
      </c>
      <c r="H14" s="6"/>
      <c r="I14" s="6"/>
      <c r="J14" s="6"/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102"/>
      <c r="Z14" s="85">
        <f t="shared" si="1"/>
        <v>0</v>
      </c>
    </row>
    <row r="15" spans="1:26" ht="12.75">
      <c r="A15" s="99">
        <v>5100</v>
      </c>
      <c r="B15" s="100" t="s">
        <v>7</v>
      </c>
      <c r="C15" s="103"/>
      <c r="D15" s="6"/>
      <c r="E15" s="6"/>
      <c r="F15" s="5">
        <f t="shared" si="0"/>
        <v>0</v>
      </c>
      <c r="G15" s="6"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v>150</v>
      </c>
      <c r="U15" s="6"/>
      <c r="V15" s="6"/>
      <c r="W15" s="6"/>
      <c r="X15" s="6"/>
      <c r="Y15" s="102"/>
      <c r="Z15" s="85">
        <f t="shared" si="1"/>
        <v>150</v>
      </c>
    </row>
    <row r="16" spans="1:26" ht="12.75">
      <c r="A16" s="99">
        <v>5200</v>
      </c>
      <c r="B16" s="100" t="s">
        <v>8</v>
      </c>
      <c r="C16" s="103"/>
      <c r="D16" s="5">
        <v>12492</v>
      </c>
      <c r="E16" s="5"/>
      <c r="F16" s="5">
        <f t="shared" si="0"/>
        <v>12492</v>
      </c>
      <c r="G16" s="6">
        <v>25000</v>
      </c>
      <c r="H16" s="6"/>
      <c r="I16" s="6">
        <f>11383+6000</f>
        <v>17383</v>
      </c>
      <c r="J16" s="6"/>
      <c r="K16" s="6"/>
      <c r="L16" s="6"/>
      <c r="M16" s="6"/>
      <c r="N16" s="6"/>
      <c r="O16" s="6"/>
      <c r="P16" s="6">
        <v>5279</v>
      </c>
      <c r="Q16" s="6"/>
      <c r="R16" s="6"/>
      <c r="S16" s="5"/>
      <c r="T16" s="6">
        <v>4600</v>
      </c>
      <c r="U16" s="6"/>
      <c r="V16" s="6"/>
      <c r="W16" s="6"/>
      <c r="X16" s="6"/>
      <c r="Y16" s="102"/>
      <c r="Z16" s="85">
        <f t="shared" si="1"/>
        <v>64754</v>
      </c>
    </row>
    <row r="17" spans="1:26" ht="12.75">
      <c r="A17" s="99">
        <v>6200</v>
      </c>
      <c r="B17" s="100" t="s">
        <v>9</v>
      </c>
      <c r="C17" s="103"/>
      <c r="D17" s="6"/>
      <c r="E17" s="6"/>
      <c r="F17" s="5">
        <f t="shared" si="0"/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"/>
      <c r="U17" s="6"/>
      <c r="V17" s="6"/>
      <c r="W17" s="6">
        <v>0</v>
      </c>
      <c r="X17" s="6"/>
      <c r="Y17" s="102">
        <v>41934</v>
      </c>
      <c r="Z17" s="85">
        <f t="shared" si="1"/>
        <v>41934</v>
      </c>
    </row>
    <row r="18" spans="1:26" ht="12.75">
      <c r="A18" s="99">
        <v>6300</v>
      </c>
      <c r="B18" s="100" t="s">
        <v>12</v>
      </c>
      <c r="C18" s="103"/>
      <c r="D18" s="6"/>
      <c r="E18" s="6"/>
      <c r="F18" s="5">
        <f t="shared" si="0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02">
        <v>7605</v>
      </c>
      <c r="Z18" s="85">
        <f t="shared" si="1"/>
        <v>7605</v>
      </c>
    </row>
    <row r="19" spans="1:26" ht="22.5">
      <c r="A19" s="99">
        <v>6400</v>
      </c>
      <c r="B19" s="100" t="s">
        <v>20</v>
      </c>
      <c r="C19" s="103"/>
      <c r="D19" s="6">
        <v>450</v>
      </c>
      <c r="E19" s="6"/>
      <c r="F19" s="5">
        <f t="shared" si="0"/>
        <v>450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02">
        <v>8325</v>
      </c>
      <c r="Z19" s="85">
        <f t="shared" si="1"/>
        <v>8775</v>
      </c>
    </row>
    <row r="20" spans="1:26" ht="22.5">
      <c r="A20" s="99">
        <v>7210</v>
      </c>
      <c r="B20" s="100" t="s">
        <v>21</v>
      </c>
      <c r="C20" s="103"/>
      <c r="D20" s="6"/>
      <c r="E20" s="6"/>
      <c r="F20" s="5">
        <f t="shared" si="0"/>
        <v>0</v>
      </c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02">
        <v>0</v>
      </c>
      <c r="Z20" s="85">
        <f t="shared" si="1"/>
        <v>0</v>
      </c>
    </row>
    <row r="21" spans="1:26" ht="22.5">
      <c r="A21" s="99">
        <v>7260</v>
      </c>
      <c r="B21" s="100" t="s">
        <v>22</v>
      </c>
      <c r="C21" s="103"/>
      <c r="D21" s="6"/>
      <c r="E21" s="6"/>
      <c r="F21" s="5">
        <f t="shared" si="0"/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02"/>
      <c r="Z21" s="85">
        <f t="shared" si="1"/>
        <v>0</v>
      </c>
    </row>
    <row r="22" spans="1:26" ht="13.5" thickBot="1">
      <c r="A22" s="109">
        <v>8200</v>
      </c>
      <c r="B22" s="110" t="s">
        <v>23</v>
      </c>
      <c r="C22" s="111"/>
      <c r="D22" s="112"/>
      <c r="E22" s="112"/>
      <c r="F22" s="113">
        <f t="shared" si="0"/>
        <v>0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4"/>
      <c r="Z22" s="115">
        <f t="shared" si="1"/>
        <v>0</v>
      </c>
    </row>
    <row r="23" spans="1:26" ht="13.5" thickBot="1">
      <c r="A23" s="116"/>
      <c r="B23" s="117" t="s">
        <v>10</v>
      </c>
      <c r="C23" s="127">
        <f>SUM(C3+C4+C5+C11+C12+C14+C15+C16+C17+C19+C20+C21+C22+C18)</f>
        <v>354612</v>
      </c>
      <c r="D23" s="124">
        <f>SUM(D3+D4+D5+D11+D12+D14+D15+D16+D17+D19+D20+D21+D22+D18)</f>
        <v>1154682</v>
      </c>
      <c r="E23" s="124">
        <f>SUM(E3+E4+E5+E11+E12+E14+E15+E16+E17+E19+E20+E21+E22+E18)</f>
        <v>105059</v>
      </c>
      <c r="F23" s="124">
        <f>SUM(C23:E23)</f>
        <v>1614353</v>
      </c>
      <c r="G23" s="124">
        <f aca="true" t="shared" si="3" ref="G23:Y23">SUM(G3+G4+G5+G11+G12+G14+G15+G16+G17+G19+G20+G21+G22+G18)</f>
        <v>151143</v>
      </c>
      <c r="H23" s="124">
        <f t="shared" si="3"/>
        <v>7382</v>
      </c>
      <c r="I23" s="124">
        <f t="shared" si="3"/>
        <v>169338</v>
      </c>
      <c r="J23" s="124">
        <f t="shared" si="3"/>
        <v>11588</v>
      </c>
      <c r="K23" s="124">
        <f t="shared" si="3"/>
        <v>10586</v>
      </c>
      <c r="L23" s="124">
        <f t="shared" si="3"/>
        <v>5900</v>
      </c>
      <c r="M23" s="124">
        <f t="shared" si="3"/>
        <v>5968</v>
      </c>
      <c r="N23" s="124">
        <f t="shared" si="3"/>
        <v>5106</v>
      </c>
      <c r="O23" s="124">
        <f t="shared" si="3"/>
        <v>5480</v>
      </c>
      <c r="P23" s="124">
        <f t="shared" si="3"/>
        <v>69531</v>
      </c>
      <c r="Q23" s="124">
        <f t="shared" si="3"/>
        <v>4370</v>
      </c>
      <c r="R23" s="124">
        <f t="shared" si="3"/>
        <v>1930</v>
      </c>
      <c r="S23" s="124">
        <f t="shared" si="3"/>
        <v>5470</v>
      </c>
      <c r="T23" s="124">
        <f t="shared" si="3"/>
        <v>35837</v>
      </c>
      <c r="U23" s="124">
        <f t="shared" si="3"/>
        <v>178935</v>
      </c>
      <c r="V23" s="124">
        <f t="shared" si="3"/>
        <v>850</v>
      </c>
      <c r="W23" s="124">
        <f t="shared" si="3"/>
        <v>0</v>
      </c>
      <c r="X23" s="124">
        <f t="shared" si="3"/>
        <v>500</v>
      </c>
      <c r="Y23" s="128">
        <f t="shared" si="3"/>
        <v>57864</v>
      </c>
      <c r="Z23" s="129">
        <f t="shared" si="1"/>
        <v>2342131</v>
      </c>
    </row>
    <row r="24" spans="1:7" ht="11.25">
      <c r="A24" s="2"/>
      <c r="B24" s="8"/>
      <c r="C24" s="10"/>
      <c r="D24" s="11"/>
      <c r="E24" s="11"/>
      <c r="F24" s="1"/>
      <c r="G24" s="2"/>
    </row>
    <row r="25" spans="1:26" ht="11.25">
      <c r="A25" s="2"/>
      <c r="B25" s="8"/>
      <c r="C25" s="10"/>
      <c r="D25" s="11"/>
      <c r="E25" s="11"/>
      <c r="F25" s="1"/>
      <c r="G25" s="2"/>
      <c r="Z25" s="86"/>
    </row>
    <row r="26" spans="1:8" ht="11.25">
      <c r="A26" s="2"/>
      <c r="B26" s="2" t="s">
        <v>27</v>
      </c>
      <c r="C26" s="2"/>
      <c r="D26" s="78"/>
      <c r="E26" s="78"/>
      <c r="F26" s="78"/>
      <c r="G26" s="2"/>
      <c r="H26" s="2"/>
    </row>
    <row r="27" spans="2:8" ht="11.25">
      <c r="B27" s="2"/>
      <c r="C27" s="2"/>
      <c r="D27" s="78"/>
      <c r="E27" s="78"/>
      <c r="F27" s="78"/>
      <c r="G27" s="2"/>
      <c r="H27" s="2"/>
    </row>
    <row r="28" spans="2:8" ht="11.25">
      <c r="B28" s="2" t="s">
        <v>24</v>
      </c>
      <c r="C28" s="2"/>
      <c r="D28" s="78"/>
      <c r="E28" s="78"/>
      <c r="F28" s="78"/>
      <c r="G28" s="2"/>
      <c r="H28" s="2"/>
    </row>
    <row r="31" ht="11.25">
      <c r="B31" s="15"/>
    </row>
    <row r="39" spans="1:256" ht="11.25">
      <c r="A39" s="16"/>
      <c r="B39" s="17"/>
      <c r="C39" s="18"/>
      <c r="D39" s="11"/>
      <c r="E39" s="11"/>
      <c r="F39" s="11"/>
      <c r="G39" s="19"/>
      <c r="H39" s="19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0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ht="11.25">
      <c r="A40" s="16"/>
      <c r="B40" s="17"/>
      <c r="C40" s="11"/>
      <c r="D40" s="11"/>
      <c r="E40" s="11"/>
      <c r="F40" s="11"/>
      <c r="G40" s="19"/>
      <c r="H40" s="19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20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ht="11.25">
      <c r="A41" s="16"/>
      <c r="B41" s="17"/>
      <c r="C41" s="18"/>
      <c r="D41" s="11"/>
      <c r="E41" s="11"/>
      <c r="F41" s="11"/>
      <c r="G41" s="21"/>
      <c r="H41" s="19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20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ht="11.25">
      <c r="A42" s="22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0"/>
      <c r="AA42" s="19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ht="11.25">
      <c r="A43" s="25"/>
      <c r="B43" s="26"/>
      <c r="C43" s="11"/>
      <c r="D43" s="11"/>
      <c r="E43" s="11"/>
      <c r="F43" s="11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0"/>
      <c r="AA43" s="19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ht="11.25">
      <c r="A44" s="16"/>
      <c r="B44" s="26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20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11.25">
      <c r="A45" s="22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0"/>
      <c r="AA45" s="19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11.25">
      <c r="A46" s="27"/>
      <c r="B46" s="23"/>
      <c r="C46" s="20"/>
      <c r="D46" s="11"/>
      <c r="E46" s="11"/>
      <c r="F46" s="24"/>
      <c r="G46" s="21"/>
      <c r="H46" s="19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20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ht="11.25">
      <c r="A47" s="22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0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ht="11.25">
      <c r="A48" s="27"/>
      <c r="B48" s="26"/>
      <c r="C48" s="24"/>
      <c r="D48" s="24"/>
      <c r="E48" s="24"/>
      <c r="F48" s="11"/>
      <c r="G48" s="24"/>
      <c r="H48" s="24"/>
      <c r="I48" s="24"/>
      <c r="J48" s="24"/>
      <c r="K48" s="11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0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ht="11.25">
      <c r="A49" s="27"/>
      <c r="B49" s="26"/>
      <c r="C49" s="24"/>
      <c r="D49" s="24"/>
      <c r="E49" s="24"/>
      <c r="F49" s="11"/>
      <c r="G49" s="24"/>
      <c r="H49" s="24"/>
      <c r="I49" s="18"/>
      <c r="J49" s="18"/>
      <c r="K49" s="11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0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ht="11.25">
      <c r="A50" s="27"/>
      <c r="B50" s="26"/>
      <c r="C50" s="11"/>
      <c r="D50" s="11"/>
      <c r="E50" s="11"/>
      <c r="F50" s="11"/>
      <c r="G50" s="19"/>
      <c r="H50" s="19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20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ht="11.25">
      <c r="A51" s="27"/>
      <c r="B51" s="26"/>
      <c r="C51" s="11"/>
      <c r="D51" s="11"/>
      <c r="E51" s="11"/>
      <c r="F51" s="11"/>
      <c r="G51" s="19"/>
      <c r="H51" s="21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20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ht="11.25">
      <c r="A52" s="27"/>
      <c r="B52" s="26"/>
      <c r="C52" s="11"/>
      <c r="D52" s="11"/>
      <c r="E52" s="11"/>
      <c r="F52" s="11"/>
      <c r="G52" s="21"/>
      <c r="H52" s="21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20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ht="11.25">
      <c r="A53" s="27"/>
      <c r="B53" s="26"/>
      <c r="C53" s="21"/>
      <c r="D53" s="11"/>
      <c r="E53" s="11"/>
      <c r="F53" s="1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0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ht="11.25">
      <c r="A54" s="27"/>
      <c r="B54" s="26"/>
      <c r="C54" s="11"/>
      <c r="D54" s="11"/>
      <c r="E54" s="11"/>
      <c r="F54" s="11"/>
      <c r="G54" s="21"/>
      <c r="H54" s="21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20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ht="11.25">
      <c r="A55" s="27"/>
      <c r="B55" s="26"/>
      <c r="C55" s="11"/>
      <c r="D55" s="11"/>
      <c r="E55" s="11"/>
      <c r="F55" s="24"/>
      <c r="G55" s="21"/>
      <c r="H55" s="19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20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ht="11.25">
      <c r="A56" s="27"/>
      <c r="B56" s="28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0"/>
      <c r="AA56" s="19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ht="11.25">
      <c r="A57" s="32"/>
      <c r="B57" s="33"/>
      <c r="C57" s="34"/>
      <c r="D57" s="11"/>
      <c r="E57" s="11"/>
      <c r="F57" s="24"/>
      <c r="G57" s="21"/>
      <c r="H57" s="19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20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ht="11.25">
      <c r="A58" s="35"/>
      <c r="B58" s="36"/>
      <c r="C58" s="38"/>
      <c r="D58" s="37"/>
      <c r="E58" s="37"/>
      <c r="F58" s="24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20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ht="11.25">
      <c r="A59" s="35"/>
      <c r="B59" s="33"/>
      <c r="C59" s="39"/>
      <c r="D59" s="11"/>
      <c r="E59" s="11"/>
      <c r="F59" s="24"/>
      <c r="G59" s="21"/>
      <c r="H59" s="21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20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ht="11.25">
      <c r="A60" s="35"/>
      <c r="B60" s="33"/>
      <c r="C60" s="38"/>
      <c r="D60" s="37"/>
      <c r="E60" s="37"/>
      <c r="F60" s="24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20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ht="11.25">
      <c r="A61" s="35"/>
      <c r="B61" s="33"/>
      <c r="C61" s="38"/>
      <c r="D61" s="37"/>
      <c r="E61" s="37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ht="11.25">
      <c r="A62" s="13"/>
      <c r="B62" s="26"/>
      <c r="C62" s="13"/>
      <c r="D62" s="21"/>
      <c r="E62" s="21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41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ht="11.25">
      <c r="A63" s="35"/>
      <c r="B63" s="33"/>
      <c r="C63" s="13"/>
      <c r="D63" s="42"/>
      <c r="E63" s="4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4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ht="11.25">
      <c r="A64" s="35"/>
      <c r="B64" s="33"/>
      <c r="C64" s="13"/>
      <c r="D64" s="21"/>
      <c r="E64" s="21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41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ht="11.25">
      <c r="A65" s="44"/>
      <c r="B65" s="45"/>
      <c r="C65" s="13"/>
      <c r="D65" s="21"/>
      <c r="E65" s="21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41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ht="11.25">
      <c r="A66" s="44"/>
      <c r="B66" s="45"/>
      <c r="C66" s="13"/>
      <c r="D66" s="21"/>
      <c r="E66" s="21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4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ht="11.25">
      <c r="A67" s="130"/>
      <c r="B67" s="130"/>
      <c r="C67" s="130"/>
      <c r="D67" s="130"/>
      <c r="E67" s="125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41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ht="11.25">
      <c r="A68" s="46"/>
      <c r="B68" s="47"/>
      <c r="C68" s="47"/>
      <c r="D68" s="48"/>
      <c r="E68" s="48"/>
      <c r="F68" s="49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1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ht="11.25">
      <c r="A69" s="52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0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ht="11.25">
      <c r="A70" s="53"/>
      <c r="B70" s="23"/>
      <c r="C70" s="24"/>
      <c r="D70" s="11"/>
      <c r="E70" s="11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0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ht="11.25">
      <c r="A71" s="54"/>
      <c r="B71" s="26"/>
      <c r="C71" s="11"/>
      <c r="D71" s="11"/>
      <c r="E71" s="11"/>
      <c r="F71" s="11"/>
      <c r="G71" s="21"/>
      <c r="H71" s="21"/>
      <c r="I71" s="21"/>
      <c r="J71" s="21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20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ht="11.25">
      <c r="A72" s="54"/>
      <c r="B72" s="26"/>
      <c r="C72" s="11"/>
      <c r="D72" s="11"/>
      <c r="E72" s="11"/>
      <c r="F72" s="11"/>
      <c r="G72" s="19"/>
      <c r="H72" s="19"/>
      <c r="I72" s="21"/>
      <c r="J72" s="21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20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ht="11.25">
      <c r="A73" s="53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0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ht="11.25">
      <c r="A74" s="54"/>
      <c r="B74" s="26"/>
      <c r="C74" s="11"/>
      <c r="D74" s="11"/>
      <c r="E74" s="11"/>
      <c r="F74" s="11"/>
      <c r="G74" s="13"/>
      <c r="H74" s="19"/>
      <c r="I74" s="19"/>
      <c r="J74" s="19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20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ht="11.25">
      <c r="A75" s="54"/>
      <c r="B75" s="26"/>
      <c r="C75" s="11"/>
      <c r="D75" s="11"/>
      <c r="E75" s="11"/>
      <c r="F75" s="11"/>
      <c r="G75" s="13"/>
      <c r="H75" s="19"/>
      <c r="I75" s="19"/>
      <c r="J75" s="19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20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ht="11.25">
      <c r="A76" s="53"/>
      <c r="B76" s="55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0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ht="11.25">
      <c r="A77" s="56"/>
      <c r="B77" s="26"/>
      <c r="C77" s="11"/>
      <c r="D77" s="11"/>
      <c r="E77" s="11"/>
      <c r="F77" s="11"/>
      <c r="G77" s="19"/>
      <c r="H77" s="19"/>
      <c r="I77" s="19"/>
      <c r="J77" s="19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20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ht="11.25">
      <c r="A78" s="56"/>
      <c r="B78" s="26"/>
      <c r="C78" s="11"/>
      <c r="D78" s="11"/>
      <c r="E78" s="11"/>
      <c r="F78" s="11"/>
      <c r="G78" s="21"/>
      <c r="H78" s="21"/>
      <c r="I78" s="21"/>
      <c r="J78" s="21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20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256" ht="11.25">
      <c r="A79" s="56"/>
      <c r="B79" s="26"/>
      <c r="C79" s="11"/>
      <c r="D79" s="11"/>
      <c r="E79" s="11"/>
      <c r="F79" s="11"/>
      <c r="G79" s="21"/>
      <c r="H79" s="19"/>
      <c r="I79" s="21"/>
      <c r="J79" s="21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20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256" ht="11.25">
      <c r="A80" s="53"/>
      <c r="B80" s="23"/>
      <c r="C80" s="24"/>
      <c r="D80" s="24"/>
      <c r="E80" s="24"/>
      <c r="F80" s="24"/>
      <c r="G80" s="57"/>
      <c r="H80" s="58"/>
      <c r="I80" s="57"/>
      <c r="J80" s="57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24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</row>
    <row r="81" spans="1:256" ht="11.25">
      <c r="A81" s="59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0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</row>
    <row r="82" spans="1:256" ht="11.25">
      <c r="A82" s="53"/>
      <c r="B82" s="23"/>
      <c r="C82" s="18"/>
      <c r="D82" s="11"/>
      <c r="E82" s="11"/>
      <c r="F82" s="11"/>
      <c r="G82" s="21"/>
      <c r="H82" s="19"/>
      <c r="I82" s="19"/>
      <c r="J82" s="19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20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</row>
    <row r="83" spans="1:256" ht="11.25">
      <c r="A83" s="53"/>
      <c r="B83" s="23"/>
      <c r="C83" s="18"/>
      <c r="D83" s="11"/>
      <c r="E83" s="11"/>
      <c r="F83" s="11"/>
      <c r="G83" s="21"/>
      <c r="H83" s="19"/>
      <c r="I83" s="19"/>
      <c r="J83" s="19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20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</row>
    <row r="84" spans="1:256" ht="11.25">
      <c r="A84" s="53"/>
      <c r="B84" s="23"/>
      <c r="C84" s="18"/>
      <c r="D84" s="11"/>
      <c r="E84" s="11"/>
      <c r="F84" s="11"/>
      <c r="G84" s="19"/>
      <c r="H84" s="19"/>
      <c r="I84" s="19"/>
      <c r="J84" s="19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20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5" spans="1:256" ht="11.25">
      <c r="A85" s="53"/>
      <c r="B85" s="26"/>
      <c r="C85" s="18"/>
      <c r="D85" s="11"/>
      <c r="E85" s="11"/>
      <c r="F85" s="11"/>
      <c r="G85" s="19"/>
      <c r="H85" s="19"/>
      <c r="I85" s="19"/>
      <c r="J85" s="19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20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</row>
    <row r="86" spans="1:256" ht="11.25">
      <c r="A86" s="59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0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</row>
    <row r="87" spans="1:256" ht="11.25">
      <c r="A87" s="53"/>
      <c r="B87" s="43"/>
      <c r="C87" s="24"/>
      <c r="D87" s="11"/>
      <c r="E87" s="11"/>
      <c r="F87" s="24"/>
      <c r="G87" s="19"/>
      <c r="H87" s="19"/>
      <c r="I87" s="19"/>
      <c r="J87" s="19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20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</row>
    <row r="88" spans="1:256" ht="11.25">
      <c r="A88" s="53"/>
      <c r="B88" s="60"/>
      <c r="C88" s="24"/>
      <c r="D88" s="11"/>
      <c r="E88" s="11"/>
      <c r="F88" s="24"/>
      <c r="G88" s="19"/>
      <c r="H88" s="19"/>
      <c r="I88" s="19"/>
      <c r="J88" s="19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20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</row>
    <row r="89" spans="1:256" ht="11.25">
      <c r="A89" s="53"/>
      <c r="B89" s="43"/>
      <c r="C89" s="24"/>
      <c r="D89" s="11"/>
      <c r="E89" s="11"/>
      <c r="F89" s="24"/>
      <c r="G89" s="19"/>
      <c r="H89" s="61"/>
      <c r="I89" s="19"/>
      <c r="J89" s="19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20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</row>
    <row r="90" spans="1:256" ht="11.25">
      <c r="A90" s="53"/>
      <c r="B90" s="23"/>
      <c r="C90" s="24"/>
      <c r="D90" s="24"/>
      <c r="E90" s="24"/>
      <c r="F90" s="24"/>
      <c r="G90" s="19"/>
      <c r="H90" s="19"/>
      <c r="I90" s="19"/>
      <c r="J90" s="19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20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</row>
    <row r="91" spans="1:256" ht="11.25">
      <c r="A91" s="53"/>
      <c r="B91" s="23"/>
      <c r="C91" s="24"/>
      <c r="D91" s="11"/>
      <c r="E91" s="11"/>
      <c r="F91" s="24"/>
      <c r="G91" s="19"/>
      <c r="H91" s="19"/>
      <c r="I91" s="19"/>
      <c r="J91" s="19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20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</row>
    <row r="92" spans="1:256" ht="11.25">
      <c r="A92" s="53"/>
      <c r="B92" s="23"/>
      <c r="C92" s="24"/>
      <c r="D92" s="11"/>
      <c r="E92" s="11"/>
      <c r="F92" s="24"/>
      <c r="G92" s="19"/>
      <c r="H92" s="19"/>
      <c r="I92" s="19"/>
      <c r="J92" s="19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20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</row>
    <row r="93" spans="1:256" ht="11.25">
      <c r="A93" s="53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</row>
    <row r="94" spans="1:256" ht="11.25">
      <c r="A94" s="54"/>
      <c r="B94" s="26"/>
      <c r="C94" s="11"/>
      <c r="D94" s="11"/>
      <c r="E94" s="11"/>
      <c r="F94" s="11"/>
      <c r="G94" s="21"/>
      <c r="H94" s="19"/>
      <c r="I94" s="19"/>
      <c r="J94" s="19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20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</row>
    <row r="95" spans="1:256" ht="11.25">
      <c r="A95" s="54"/>
      <c r="B95" s="26"/>
      <c r="C95" s="11"/>
      <c r="D95" s="11"/>
      <c r="E95" s="11"/>
      <c r="F95" s="11"/>
      <c r="G95" s="19"/>
      <c r="H95" s="19"/>
      <c r="I95" s="19"/>
      <c r="J95" s="19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20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</row>
    <row r="96" spans="1:256" ht="11.25">
      <c r="A96" s="54"/>
      <c r="B96" s="26"/>
      <c r="C96" s="11"/>
      <c r="D96" s="11"/>
      <c r="E96" s="11"/>
      <c r="F96" s="11"/>
      <c r="G96" s="19"/>
      <c r="H96" s="19"/>
      <c r="I96" s="19"/>
      <c r="J96" s="19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20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</row>
    <row r="97" spans="1:256" ht="11.25">
      <c r="A97" s="54"/>
      <c r="B97" s="62"/>
      <c r="C97" s="11"/>
      <c r="D97" s="11"/>
      <c r="E97" s="11"/>
      <c r="F97" s="11"/>
      <c r="G97" s="13"/>
      <c r="H97" s="19"/>
      <c r="I97" s="19"/>
      <c r="J97" s="19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20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</row>
    <row r="98" spans="1:256" ht="11.25">
      <c r="A98" s="53"/>
      <c r="B98" s="55"/>
      <c r="C98" s="11"/>
      <c r="D98" s="11"/>
      <c r="E98" s="11"/>
      <c r="F98" s="11"/>
      <c r="G98" s="13"/>
      <c r="H98" s="19"/>
      <c r="I98" s="19"/>
      <c r="J98" s="19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20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</row>
    <row r="99" spans="1:256" ht="11.25">
      <c r="A99" s="53"/>
      <c r="B99" s="55"/>
      <c r="C99" s="24"/>
      <c r="D99" s="11"/>
      <c r="E99" s="11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0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</row>
    <row r="100" spans="1:256" ht="11.25">
      <c r="A100" s="54"/>
      <c r="B100" s="26"/>
      <c r="C100" s="11"/>
      <c r="D100" s="11"/>
      <c r="E100" s="11"/>
      <c r="F100" s="11"/>
      <c r="G100" s="13"/>
      <c r="H100" s="19"/>
      <c r="I100" s="19"/>
      <c r="J100" s="19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20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</row>
    <row r="101" spans="1:256" ht="11.25">
      <c r="A101" s="53"/>
      <c r="B101" s="55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0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</row>
    <row r="102" spans="1:256" ht="11.25">
      <c r="A102" s="54"/>
      <c r="B102" s="6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0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</row>
    <row r="103" spans="1:256" ht="11.25">
      <c r="A103" s="54"/>
      <c r="B103" s="63"/>
      <c r="C103" s="11"/>
      <c r="D103" s="11"/>
      <c r="E103" s="11"/>
      <c r="F103" s="24"/>
      <c r="G103" s="13"/>
      <c r="H103" s="19"/>
      <c r="I103" s="19"/>
      <c r="J103" s="19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20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</row>
    <row r="104" spans="1:256" ht="11.25">
      <c r="A104" s="53"/>
      <c r="B104" s="55"/>
      <c r="C104" s="11"/>
      <c r="D104" s="11"/>
      <c r="E104" s="11"/>
      <c r="F104" s="11"/>
      <c r="G104" s="13"/>
      <c r="H104" s="19"/>
      <c r="I104" s="19"/>
      <c r="J104" s="19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20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</row>
    <row r="105" spans="1:256" ht="11.25">
      <c r="A105" s="53"/>
      <c r="B105" s="55"/>
      <c r="C105" s="11"/>
      <c r="D105" s="11"/>
      <c r="E105" s="11"/>
      <c r="F105" s="11"/>
      <c r="G105" s="13"/>
      <c r="H105" s="21"/>
      <c r="I105" s="21"/>
      <c r="J105" s="21"/>
      <c r="K105" s="13"/>
      <c r="L105" s="13"/>
      <c r="M105" s="13"/>
      <c r="N105" s="4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20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</row>
    <row r="106" spans="1:256" ht="11.25">
      <c r="A106" s="59"/>
      <c r="B106" s="55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0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</row>
    <row r="107" spans="1:256" ht="11.25">
      <c r="A107" s="53"/>
      <c r="B107" s="55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0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</row>
    <row r="108" spans="1:256" ht="11.25">
      <c r="A108" s="54"/>
      <c r="B108" s="62"/>
      <c r="C108" s="11"/>
      <c r="D108" s="11"/>
      <c r="E108" s="11"/>
      <c r="F108" s="11"/>
      <c r="G108" s="21"/>
      <c r="H108" s="19"/>
      <c r="I108" s="19"/>
      <c r="J108" s="19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20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</row>
    <row r="109" spans="1:256" ht="11.25">
      <c r="A109" s="54"/>
      <c r="B109" s="64"/>
      <c r="C109" s="11"/>
      <c r="D109" s="11"/>
      <c r="E109" s="11"/>
      <c r="F109" s="11"/>
      <c r="G109" s="19"/>
      <c r="H109" s="19"/>
      <c r="I109" s="19"/>
      <c r="J109" s="19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20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</row>
    <row r="110" spans="1:256" ht="11.25">
      <c r="A110" s="53"/>
      <c r="B110" s="55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0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</row>
    <row r="111" spans="1:256" ht="11.25">
      <c r="A111" s="54"/>
      <c r="B111" s="62"/>
      <c r="C111" s="11"/>
      <c r="D111" s="11"/>
      <c r="E111" s="11"/>
      <c r="F111" s="11"/>
      <c r="G111" s="19"/>
      <c r="H111" s="19"/>
      <c r="I111" s="19"/>
      <c r="J111" s="19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20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</row>
    <row r="112" spans="1:256" ht="11.25">
      <c r="A112" s="54"/>
      <c r="B112" s="62"/>
      <c r="C112" s="11"/>
      <c r="D112" s="11"/>
      <c r="E112" s="11"/>
      <c r="F112" s="11"/>
      <c r="G112" s="21"/>
      <c r="H112" s="19"/>
      <c r="I112" s="19"/>
      <c r="J112" s="19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20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</row>
    <row r="113" spans="1:256" ht="11.25">
      <c r="A113" s="59"/>
      <c r="B113" s="55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0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</row>
    <row r="114" spans="1:256" ht="11.25">
      <c r="A114" s="53"/>
      <c r="B114" s="55"/>
      <c r="C114" s="24"/>
      <c r="D114" s="24"/>
      <c r="E114" s="24"/>
      <c r="F114" s="11"/>
      <c r="G114" s="19"/>
      <c r="H114" s="19"/>
      <c r="I114" s="19"/>
      <c r="J114" s="19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20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</row>
    <row r="115" spans="1:256" ht="11.25">
      <c r="A115" s="53"/>
      <c r="B115" s="55"/>
      <c r="C115" s="24"/>
      <c r="D115" s="24"/>
      <c r="E115" s="24"/>
      <c r="F115" s="11"/>
      <c r="G115" s="19"/>
      <c r="H115" s="19"/>
      <c r="I115" s="19"/>
      <c r="J115" s="19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20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</row>
    <row r="116" spans="1:256" ht="11.25">
      <c r="A116" s="53"/>
      <c r="B116" s="55"/>
      <c r="C116" s="11"/>
      <c r="D116" s="24"/>
      <c r="E116" s="24"/>
      <c r="F116" s="11"/>
      <c r="G116" s="19"/>
      <c r="H116" s="19"/>
      <c r="I116" s="19"/>
      <c r="J116" s="19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20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</row>
    <row r="117" spans="1:256" ht="11.25">
      <c r="A117" s="53"/>
      <c r="B117" s="62"/>
      <c r="C117" s="24"/>
      <c r="D117" s="24"/>
      <c r="E117" s="24"/>
      <c r="F117" s="11"/>
      <c r="G117" s="19"/>
      <c r="H117" s="19"/>
      <c r="I117" s="19"/>
      <c r="J117" s="19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20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</row>
    <row r="118" spans="1:256" ht="11.25">
      <c r="A118" s="53"/>
      <c r="B118" s="55"/>
      <c r="C118" s="11"/>
      <c r="D118" s="24"/>
      <c r="E118" s="24"/>
      <c r="F118" s="11"/>
      <c r="G118" s="21"/>
      <c r="H118" s="19"/>
      <c r="I118" s="21"/>
      <c r="J118" s="21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20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</row>
    <row r="119" spans="1:256" ht="11.25">
      <c r="A119" s="53"/>
      <c r="B119" s="55"/>
      <c r="C119" s="24"/>
      <c r="D119" s="24"/>
      <c r="E119" s="24"/>
      <c r="F119" s="11"/>
      <c r="G119" s="19"/>
      <c r="H119" s="19"/>
      <c r="I119" s="19"/>
      <c r="J119" s="19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20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</row>
    <row r="120" spans="1:256" ht="11.25">
      <c r="A120" s="53"/>
      <c r="B120" s="55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0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</row>
    <row r="121" spans="1:256" ht="11.25">
      <c r="A121" s="54"/>
      <c r="B121" s="62"/>
      <c r="C121" s="11"/>
      <c r="D121" s="11"/>
      <c r="E121" s="11"/>
      <c r="F121" s="11"/>
      <c r="G121" s="21"/>
      <c r="H121" s="21"/>
      <c r="I121" s="19"/>
      <c r="J121" s="19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20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</row>
    <row r="122" spans="1:256" ht="11.25">
      <c r="A122" s="54"/>
      <c r="B122" s="62"/>
      <c r="C122" s="11"/>
      <c r="D122" s="11"/>
      <c r="E122" s="11"/>
      <c r="F122" s="11"/>
      <c r="G122" s="21"/>
      <c r="H122" s="19"/>
      <c r="I122" s="21"/>
      <c r="J122" s="21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20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</row>
    <row r="123" spans="1:256" ht="11.25">
      <c r="A123" s="54"/>
      <c r="B123" s="62"/>
      <c r="C123" s="11"/>
      <c r="D123" s="11"/>
      <c r="E123" s="11"/>
      <c r="F123" s="11"/>
      <c r="G123" s="19"/>
      <c r="H123" s="19"/>
      <c r="I123" s="19"/>
      <c r="J123" s="19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20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</row>
    <row r="124" spans="1:256" ht="11.25">
      <c r="A124" s="54"/>
      <c r="B124" s="62"/>
      <c r="C124" s="11"/>
      <c r="D124" s="11"/>
      <c r="E124" s="11"/>
      <c r="F124" s="11"/>
      <c r="G124" s="19"/>
      <c r="H124" s="19"/>
      <c r="I124" s="19"/>
      <c r="J124" s="19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20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</row>
    <row r="125" spans="1:256" ht="11.25">
      <c r="A125" s="54"/>
      <c r="B125" s="62"/>
      <c r="C125" s="11"/>
      <c r="D125" s="11"/>
      <c r="E125" s="11"/>
      <c r="F125" s="11"/>
      <c r="G125" s="19"/>
      <c r="H125" s="19"/>
      <c r="I125" s="19"/>
      <c r="J125" s="19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20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</row>
    <row r="126" spans="1:256" ht="11.25">
      <c r="A126" s="54"/>
      <c r="B126" s="62"/>
      <c r="C126" s="11"/>
      <c r="D126" s="11"/>
      <c r="E126" s="11"/>
      <c r="F126" s="11"/>
      <c r="G126" s="19"/>
      <c r="H126" s="19"/>
      <c r="I126" s="19"/>
      <c r="J126" s="19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20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</row>
    <row r="127" spans="1:256" ht="11.25">
      <c r="A127" s="54"/>
      <c r="B127" s="62"/>
      <c r="C127" s="11"/>
      <c r="D127" s="11"/>
      <c r="E127" s="11"/>
      <c r="F127" s="11"/>
      <c r="G127" s="19"/>
      <c r="H127" s="19"/>
      <c r="I127" s="19"/>
      <c r="J127" s="19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20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</row>
    <row r="128" spans="1:256" ht="11.25">
      <c r="A128" s="54"/>
      <c r="B128" s="62"/>
      <c r="C128" s="11"/>
      <c r="D128" s="11"/>
      <c r="E128" s="11"/>
      <c r="F128" s="11"/>
      <c r="G128" s="19"/>
      <c r="H128" s="19"/>
      <c r="I128" s="19"/>
      <c r="J128" s="19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20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</row>
    <row r="129" spans="1:256" ht="11.25">
      <c r="A129" s="54"/>
      <c r="B129" s="62"/>
      <c r="C129" s="11"/>
      <c r="D129" s="11"/>
      <c r="E129" s="11"/>
      <c r="F129" s="11"/>
      <c r="G129" s="21"/>
      <c r="H129" s="19"/>
      <c r="I129" s="19"/>
      <c r="J129" s="19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20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</row>
    <row r="130" spans="1:256" ht="11.25">
      <c r="A130" s="59"/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0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</row>
    <row r="131" spans="1:256" ht="11.25">
      <c r="A131" s="54"/>
      <c r="B131" s="26"/>
      <c r="C131" s="11"/>
      <c r="D131" s="11"/>
      <c r="E131" s="11"/>
      <c r="F131" s="11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0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</row>
    <row r="132" spans="1:256" ht="11.25">
      <c r="A132" s="54"/>
      <c r="B132" s="26"/>
      <c r="C132" s="11"/>
      <c r="D132" s="11"/>
      <c r="E132" s="11"/>
      <c r="F132" s="11"/>
      <c r="G132" s="19"/>
      <c r="H132" s="19"/>
      <c r="I132" s="19"/>
      <c r="J132" s="19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20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</row>
    <row r="133" spans="1:256" ht="11.25">
      <c r="A133" s="54"/>
      <c r="B133" s="26"/>
      <c r="C133" s="11"/>
      <c r="D133" s="11"/>
      <c r="E133" s="11"/>
      <c r="F133" s="11"/>
      <c r="G133" s="19"/>
      <c r="H133" s="19"/>
      <c r="I133" s="19"/>
      <c r="J133" s="19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20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</row>
    <row r="134" spans="1:256" ht="11.25">
      <c r="A134" s="54"/>
      <c r="B134" s="26"/>
      <c r="C134" s="11"/>
      <c r="D134" s="11"/>
      <c r="E134" s="11"/>
      <c r="F134" s="11"/>
      <c r="G134" s="21"/>
      <c r="H134" s="19"/>
      <c r="I134" s="19"/>
      <c r="J134" s="19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20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</row>
    <row r="135" spans="1:256" ht="11.25">
      <c r="A135" s="59"/>
      <c r="B135" s="2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0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</row>
    <row r="136" spans="1:256" ht="11.25">
      <c r="A136" s="53"/>
      <c r="B136" s="23"/>
      <c r="C136" s="24"/>
      <c r="D136" s="11"/>
      <c r="E136" s="11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0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</row>
    <row r="137" spans="1:256" ht="11.25">
      <c r="A137" s="54"/>
      <c r="B137" s="26"/>
      <c r="C137" s="11"/>
      <c r="D137" s="11"/>
      <c r="E137" s="11"/>
      <c r="F137" s="11"/>
      <c r="G137" s="21"/>
      <c r="H137" s="19"/>
      <c r="I137" s="19"/>
      <c r="J137" s="19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20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</row>
    <row r="138" spans="1:256" ht="11.25">
      <c r="A138" s="54"/>
      <c r="B138" s="26"/>
      <c r="C138" s="18"/>
      <c r="D138" s="11"/>
      <c r="E138" s="11"/>
      <c r="F138" s="11"/>
      <c r="G138" s="19"/>
      <c r="H138" s="19"/>
      <c r="I138" s="19"/>
      <c r="J138" s="19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20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</row>
    <row r="139" spans="1:256" ht="11.25">
      <c r="A139" s="53"/>
      <c r="B139" s="55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0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</row>
    <row r="140" spans="1:256" ht="11.25">
      <c r="A140" s="54"/>
      <c r="B140" s="26"/>
      <c r="C140" s="11"/>
      <c r="D140" s="11"/>
      <c r="E140" s="11"/>
      <c r="F140" s="11"/>
      <c r="G140" s="21"/>
      <c r="H140" s="21"/>
      <c r="I140" s="21"/>
      <c r="J140" s="21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20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</row>
    <row r="141" spans="1:256" ht="11.25">
      <c r="A141" s="65"/>
      <c r="B141" s="26"/>
      <c r="C141" s="11"/>
      <c r="D141" s="11"/>
      <c r="E141" s="11"/>
      <c r="F141" s="11"/>
      <c r="G141" s="19"/>
      <c r="H141" s="19"/>
      <c r="I141" s="21"/>
      <c r="J141" s="21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20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</row>
    <row r="142" spans="1:256" ht="11.25">
      <c r="A142" s="54"/>
      <c r="B142" s="26"/>
      <c r="C142" s="18"/>
      <c r="D142" s="11"/>
      <c r="E142" s="11"/>
      <c r="F142" s="11"/>
      <c r="G142" s="19"/>
      <c r="H142" s="19"/>
      <c r="I142" s="21"/>
      <c r="J142" s="21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20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</row>
    <row r="143" spans="1:256" ht="11.25">
      <c r="A143" s="54"/>
      <c r="B143" s="26"/>
      <c r="C143" s="18"/>
      <c r="D143" s="11"/>
      <c r="E143" s="11"/>
      <c r="F143" s="11"/>
      <c r="G143" s="19"/>
      <c r="H143" s="19"/>
      <c r="I143" s="21"/>
      <c r="J143" s="21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20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</row>
    <row r="144" spans="1:256" ht="11.25">
      <c r="A144" s="54"/>
      <c r="B144" s="26"/>
      <c r="C144" s="11"/>
      <c r="D144" s="11"/>
      <c r="E144" s="11"/>
      <c r="F144" s="11"/>
      <c r="G144" s="21"/>
      <c r="H144" s="21"/>
      <c r="I144" s="21"/>
      <c r="J144" s="21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20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</row>
    <row r="145" spans="1:256" ht="11.25">
      <c r="A145" s="54"/>
      <c r="B145" s="26"/>
      <c r="C145" s="11"/>
      <c r="D145" s="11"/>
      <c r="E145" s="11"/>
      <c r="F145" s="11"/>
      <c r="G145" s="19"/>
      <c r="H145" s="19"/>
      <c r="I145" s="19"/>
      <c r="J145" s="19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20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</row>
    <row r="146" spans="1:256" ht="11.25">
      <c r="A146" s="54"/>
      <c r="B146" s="62"/>
      <c r="C146" s="11"/>
      <c r="D146" s="11"/>
      <c r="E146" s="11"/>
      <c r="F146" s="11"/>
      <c r="G146" s="19"/>
      <c r="H146" s="19"/>
      <c r="I146" s="21"/>
      <c r="J146" s="21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20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</row>
    <row r="147" spans="1:256" ht="11.25">
      <c r="A147" s="54"/>
      <c r="B147" s="62"/>
      <c r="C147" s="11"/>
      <c r="D147" s="11"/>
      <c r="E147" s="11"/>
      <c r="F147" s="11"/>
      <c r="G147" s="19"/>
      <c r="H147" s="19"/>
      <c r="I147" s="19"/>
      <c r="J147" s="19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20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</row>
    <row r="148" spans="1:256" ht="11.25">
      <c r="A148" s="54"/>
      <c r="B148" s="62"/>
      <c r="C148" s="11"/>
      <c r="D148" s="11"/>
      <c r="E148" s="11"/>
      <c r="F148" s="11"/>
      <c r="G148" s="19"/>
      <c r="H148" s="19"/>
      <c r="I148" s="19"/>
      <c r="J148" s="19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20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</row>
    <row r="149" spans="1:256" ht="11.25">
      <c r="A149" s="65"/>
      <c r="B149" s="62"/>
      <c r="C149" s="11"/>
      <c r="D149" s="11"/>
      <c r="E149" s="11"/>
      <c r="F149" s="11"/>
      <c r="G149" s="19"/>
      <c r="H149" s="19"/>
      <c r="I149" s="19"/>
      <c r="J149" s="19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20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</row>
    <row r="150" spans="1:256" ht="11.25">
      <c r="A150" s="54"/>
      <c r="B150" s="64"/>
      <c r="C150" s="11"/>
      <c r="D150" s="11"/>
      <c r="E150" s="11"/>
      <c r="F150" s="11"/>
      <c r="G150" s="19"/>
      <c r="H150" s="19"/>
      <c r="I150" s="19"/>
      <c r="J150" s="19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20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</row>
    <row r="151" spans="1:256" ht="11.25">
      <c r="A151" s="54"/>
      <c r="B151" s="66"/>
      <c r="C151" s="11"/>
      <c r="D151" s="11"/>
      <c r="E151" s="11"/>
      <c r="F151" s="11"/>
      <c r="G151" s="19"/>
      <c r="H151" s="19"/>
      <c r="I151" s="19"/>
      <c r="J151" s="19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20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</row>
    <row r="152" spans="1:256" ht="11.25">
      <c r="A152" s="54"/>
      <c r="B152" s="63"/>
      <c r="C152" s="11"/>
      <c r="D152" s="11"/>
      <c r="E152" s="11"/>
      <c r="F152" s="11"/>
      <c r="G152" s="19"/>
      <c r="H152" s="19"/>
      <c r="I152" s="19"/>
      <c r="J152" s="19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20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</row>
    <row r="153" spans="1:256" ht="11.25">
      <c r="A153" s="53"/>
      <c r="B153" s="23"/>
      <c r="C153" s="20"/>
      <c r="D153" s="24"/>
      <c r="E153" s="24"/>
      <c r="F153" s="24"/>
      <c r="G153" s="19"/>
      <c r="H153" s="19"/>
      <c r="I153" s="19"/>
      <c r="J153" s="19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20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</row>
    <row r="154" spans="1:256" ht="11.25">
      <c r="A154" s="53"/>
      <c r="B154" s="23"/>
      <c r="C154" s="24"/>
      <c r="D154" s="24"/>
      <c r="E154" s="24"/>
      <c r="F154" s="24"/>
      <c r="G154" s="19"/>
      <c r="H154" s="19"/>
      <c r="I154" s="19"/>
      <c r="J154" s="19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20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</row>
    <row r="155" spans="1:256" ht="11.25">
      <c r="A155" s="59"/>
      <c r="B155" s="55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0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</row>
    <row r="156" spans="1:256" ht="11.25">
      <c r="A156" s="53"/>
      <c r="B156" s="23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0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ht="11.25">
      <c r="A157" s="54"/>
      <c r="B157" s="67"/>
      <c r="C157" s="11"/>
      <c r="D157" s="11"/>
      <c r="E157" s="11"/>
      <c r="F157" s="11"/>
      <c r="G157" s="19"/>
      <c r="H157" s="19"/>
      <c r="I157" s="19"/>
      <c r="J157" s="19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20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ht="11.25">
      <c r="A158" s="54"/>
      <c r="B158" s="67"/>
      <c r="C158" s="11"/>
      <c r="D158" s="11"/>
      <c r="E158" s="11"/>
      <c r="F158" s="11"/>
      <c r="G158" s="19"/>
      <c r="H158" s="19"/>
      <c r="I158" s="19"/>
      <c r="J158" s="19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20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256" ht="11.25">
      <c r="A159" s="54"/>
      <c r="B159" s="67"/>
      <c r="C159" s="11"/>
      <c r="D159" s="11"/>
      <c r="E159" s="11"/>
      <c r="F159" s="11"/>
      <c r="G159" s="19"/>
      <c r="H159" s="19"/>
      <c r="I159" s="19"/>
      <c r="J159" s="19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20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</row>
    <row r="160" spans="1:256" ht="11.25">
      <c r="A160" s="54"/>
      <c r="B160" s="67"/>
      <c r="C160" s="11"/>
      <c r="D160" s="11"/>
      <c r="E160" s="11"/>
      <c r="F160" s="11"/>
      <c r="G160" s="19"/>
      <c r="H160" s="19"/>
      <c r="I160" s="19"/>
      <c r="J160" s="19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20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</row>
    <row r="161" spans="1:256" ht="11.25">
      <c r="A161" s="54"/>
      <c r="B161" s="67"/>
      <c r="C161" s="11"/>
      <c r="D161" s="11"/>
      <c r="E161" s="11"/>
      <c r="F161" s="11"/>
      <c r="G161" s="19"/>
      <c r="H161" s="19"/>
      <c r="I161" s="19"/>
      <c r="J161" s="19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20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</row>
    <row r="162" spans="1:256" ht="11.25">
      <c r="A162" s="54"/>
      <c r="B162" s="67"/>
      <c r="C162" s="11"/>
      <c r="D162" s="11"/>
      <c r="E162" s="11"/>
      <c r="F162" s="11"/>
      <c r="G162" s="19"/>
      <c r="H162" s="19"/>
      <c r="I162" s="19"/>
      <c r="J162" s="19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20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</row>
    <row r="163" spans="1:256" ht="11.25">
      <c r="A163" s="54"/>
      <c r="B163" s="67"/>
      <c r="C163" s="11"/>
      <c r="D163" s="11"/>
      <c r="E163" s="11"/>
      <c r="F163" s="11"/>
      <c r="G163" s="19"/>
      <c r="H163" s="19"/>
      <c r="I163" s="19"/>
      <c r="J163" s="19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20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</row>
    <row r="164" spans="1:256" ht="11.25">
      <c r="A164" s="54"/>
      <c r="B164" s="67"/>
      <c r="C164" s="11"/>
      <c r="D164" s="11"/>
      <c r="E164" s="11"/>
      <c r="F164" s="11"/>
      <c r="G164" s="19"/>
      <c r="H164" s="19"/>
      <c r="I164" s="21"/>
      <c r="J164" s="21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20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</row>
    <row r="165" spans="1:256" ht="11.25">
      <c r="A165" s="54"/>
      <c r="B165" s="67"/>
      <c r="C165" s="11"/>
      <c r="D165" s="11"/>
      <c r="E165" s="11"/>
      <c r="F165" s="11"/>
      <c r="G165" s="19"/>
      <c r="H165" s="19"/>
      <c r="I165" s="19"/>
      <c r="J165" s="19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20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</row>
    <row r="166" spans="1:256" ht="11.25">
      <c r="A166" s="54"/>
      <c r="B166" s="67"/>
      <c r="C166" s="11"/>
      <c r="D166" s="11"/>
      <c r="E166" s="11"/>
      <c r="F166" s="11"/>
      <c r="G166" s="19"/>
      <c r="H166" s="19"/>
      <c r="I166" s="19"/>
      <c r="J166" s="19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20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</row>
    <row r="167" spans="1:256" ht="11.25">
      <c r="A167" s="54"/>
      <c r="B167" s="67"/>
      <c r="C167" s="11"/>
      <c r="D167" s="11"/>
      <c r="E167" s="11"/>
      <c r="F167" s="11"/>
      <c r="G167" s="21"/>
      <c r="H167" s="19"/>
      <c r="I167" s="19"/>
      <c r="J167" s="19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20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</row>
    <row r="168" spans="1:256" ht="11.25">
      <c r="A168" s="53"/>
      <c r="B168" s="23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0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</row>
    <row r="169" spans="1:256" ht="11.25">
      <c r="A169" s="54"/>
      <c r="B169" s="67"/>
      <c r="C169" s="11"/>
      <c r="D169" s="11"/>
      <c r="E169" s="11"/>
      <c r="F169" s="11"/>
      <c r="G169" s="19"/>
      <c r="H169" s="19"/>
      <c r="I169" s="19"/>
      <c r="J169" s="19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20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</row>
    <row r="170" spans="1:256" ht="11.25">
      <c r="A170" s="54"/>
      <c r="B170" s="67"/>
      <c r="C170" s="11"/>
      <c r="D170" s="11"/>
      <c r="E170" s="11"/>
      <c r="F170" s="11"/>
      <c r="G170" s="19"/>
      <c r="H170" s="19"/>
      <c r="I170" s="19"/>
      <c r="J170" s="19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20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</row>
    <row r="171" spans="1:256" ht="11.25">
      <c r="A171" s="54"/>
      <c r="B171" s="67"/>
      <c r="C171" s="11"/>
      <c r="D171" s="11"/>
      <c r="E171" s="11"/>
      <c r="F171" s="11"/>
      <c r="G171" s="19"/>
      <c r="H171" s="19"/>
      <c r="I171" s="19"/>
      <c r="J171" s="19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20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</row>
    <row r="172" spans="1:256" ht="11.25">
      <c r="A172" s="54"/>
      <c r="B172" s="26"/>
      <c r="C172" s="11"/>
      <c r="D172" s="11"/>
      <c r="E172" s="11"/>
      <c r="F172" s="11"/>
      <c r="G172" s="19"/>
      <c r="H172" s="19"/>
      <c r="I172" s="19"/>
      <c r="J172" s="19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20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</row>
    <row r="173" spans="1:256" ht="11.25">
      <c r="A173" s="54"/>
      <c r="B173" s="26"/>
      <c r="C173" s="11"/>
      <c r="D173" s="11"/>
      <c r="E173" s="11"/>
      <c r="F173" s="11"/>
      <c r="G173" s="19"/>
      <c r="H173" s="19"/>
      <c r="I173" s="19"/>
      <c r="J173" s="19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20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  <c r="IV173" s="13"/>
    </row>
    <row r="174" spans="1:256" ht="11.25">
      <c r="A174" s="54"/>
      <c r="B174" s="26"/>
      <c r="C174" s="11"/>
      <c r="D174" s="11"/>
      <c r="E174" s="11"/>
      <c r="F174" s="11"/>
      <c r="G174" s="19"/>
      <c r="H174" s="19"/>
      <c r="I174" s="19"/>
      <c r="J174" s="19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20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  <c r="IV174" s="13"/>
    </row>
    <row r="175" spans="1:256" ht="11.25">
      <c r="A175" s="54"/>
      <c r="B175" s="26"/>
      <c r="C175" s="11"/>
      <c r="D175" s="11"/>
      <c r="E175" s="11"/>
      <c r="F175" s="11"/>
      <c r="G175" s="19"/>
      <c r="H175" s="19"/>
      <c r="I175" s="21"/>
      <c r="J175" s="21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20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</row>
    <row r="176" spans="1:256" ht="11.25">
      <c r="A176" s="54"/>
      <c r="B176" s="26"/>
      <c r="C176" s="11"/>
      <c r="D176" s="11"/>
      <c r="E176" s="11"/>
      <c r="F176" s="11"/>
      <c r="G176" s="19"/>
      <c r="H176" s="19"/>
      <c r="I176" s="21"/>
      <c r="J176" s="21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20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</row>
    <row r="177" spans="1:256" ht="11.25">
      <c r="A177" s="54"/>
      <c r="B177" s="26"/>
      <c r="C177" s="11"/>
      <c r="D177" s="11"/>
      <c r="E177" s="11"/>
      <c r="F177" s="11"/>
      <c r="G177" s="19"/>
      <c r="H177" s="19"/>
      <c r="I177" s="21"/>
      <c r="J177" s="21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20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</row>
    <row r="178" spans="1:256" ht="11.25">
      <c r="A178" s="54"/>
      <c r="B178" s="26"/>
      <c r="C178" s="11"/>
      <c r="D178" s="11"/>
      <c r="E178" s="11"/>
      <c r="F178" s="11"/>
      <c r="G178" s="19"/>
      <c r="H178" s="19"/>
      <c r="I178" s="21"/>
      <c r="J178" s="21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20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</row>
    <row r="179" spans="1:256" ht="11.25">
      <c r="A179" s="54"/>
      <c r="B179" s="26"/>
      <c r="C179" s="11"/>
      <c r="D179" s="11"/>
      <c r="E179" s="11"/>
      <c r="F179" s="11"/>
      <c r="G179" s="19"/>
      <c r="H179" s="19"/>
      <c r="I179" s="21"/>
      <c r="J179" s="21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20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</row>
    <row r="180" spans="1:256" ht="11.25">
      <c r="A180" s="54"/>
      <c r="B180" s="26"/>
      <c r="C180" s="11"/>
      <c r="D180" s="11"/>
      <c r="E180" s="11"/>
      <c r="F180" s="11"/>
      <c r="G180" s="21"/>
      <c r="H180" s="19"/>
      <c r="I180" s="21"/>
      <c r="J180" s="21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20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</row>
    <row r="181" spans="1:256" ht="11.25">
      <c r="A181" s="54"/>
      <c r="B181" s="26"/>
      <c r="C181" s="11"/>
      <c r="D181" s="11"/>
      <c r="E181" s="11"/>
      <c r="F181" s="11"/>
      <c r="G181" s="21"/>
      <c r="H181" s="21"/>
      <c r="I181" s="21"/>
      <c r="J181" s="21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20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</row>
    <row r="182" spans="1:256" ht="11.25">
      <c r="A182" s="54"/>
      <c r="B182" s="26"/>
      <c r="C182" s="11"/>
      <c r="D182" s="11"/>
      <c r="E182" s="11"/>
      <c r="F182" s="11"/>
      <c r="G182" s="21"/>
      <c r="H182" s="21"/>
      <c r="I182" s="21"/>
      <c r="J182" s="21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20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</row>
    <row r="183" spans="1:256" ht="11.25">
      <c r="A183" s="54"/>
      <c r="B183" s="26"/>
      <c r="C183" s="11"/>
      <c r="D183" s="11"/>
      <c r="E183" s="11"/>
      <c r="F183" s="11"/>
      <c r="G183" s="21"/>
      <c r="H183" s="21"/>
      <c r="I183" s="21"/>
      <c r="J183" s="21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20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</row>
    <row r="184" spans="1:256" ht="11.25">
      <c r="A184" s="53"/>
      <c r="B184" s="23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0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</row>
    <row r="185" spans="1:256" ht="11.25">
      <c r="A185" s="54"/>
      <c r="B185" s="26"/>
      <c r="C185" s="11"/>
      <c r="D185" s="11"/>
      <c r="E185" s="11"/>
      <c r="F185" s="11"/>
      <c r="G185" s="19"/>
      <c r="H185" s="19"/>
      <c r="I185" s="19"/>
      <c r="J185" s="19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20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</row>
    <row r="186" spans="1:256" ht="11.25">
      <c r="A186" s="54"/>
      <c r="B186" s="26"/>
      <c r="C186" s="11"/>
      <c r="D186" s="11"/>
      <c r="E186" s="11"/>
      <c r="F186" s="11"/>
      <c r="G186" s="19"/>
      <c r="H186" s="19"/>
      <c r="I186" s="19"/>
      <c r="J186" s="19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20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</row>
    <row r="187" spans="1:256" ht="11.25">
      <c r="A187" s="54"/>
      <c r="B187" s="26"/>
      <c r="C187" s="11"/>
      <c r="D187" s="11"/>
      <c r="E187" s="11"/>
      <c r="F187" s="11"/>
      <c r="G187" s="19"/>
      <c r="H187" s="19"/>
      <c r="I187" s="19"/>
      <c r="J187" s="19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20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</row>
    <row r="188" spans="1:256" ht="11.25">
      <c r="A188" s="54"/>
      <c r="B188" s="26"/>
      <c r="C188" s="11"/>
      <c r="D188" s="11"/>
      <c r="E188" s="11"/>
      <c r="F188" s="11"/>
      <c r="G188" s="21"/>
      <c r="H188" s="19"/>
      <c r="I188" s="19"/>
      <c r="J188" s="19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20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</row>
    <row r="189" spans="1:256" ht="11.25">
      <c r="A189" s="54"/>
      <c r="B189" s="26"/>
      <c r="C189" s="11"/>
      <c r="D189" s="11"/>
      <c r="E189" s="11"/>
      <c r="F189" s="11"/>
      <c r="G189" s="19"/>
      <c r="H189" s="19"/>
      <c r="I189" s="19"/>
      <c r="J189" s="19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20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</row>
    <row r="190" spans="1:256" ht="11.25">
      <c r="A190" s="54"/>
      <c r="B190" s="26"/>
      <c r="C190" s="11"/>
      <c r="D190" s="11"/>
      <c r="E190" s="11"/>
      <c r="F190" s="11"/>
      <c r="G190" s="19"/>
      <c r="H190" s="19"/>
      <c r="I190" s="19"/>
      <c r="J190" s="19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20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</row>
    <row r="191" spans="1:256" ht="11.25">
      <c r="A191" s="54"/>
      <c r="B191" s="26"/>
      <c r="C191" s="11"/>
      <c r="D191" s="11"/>
      <c r="E191" s="11"/>
      <c r="F191" s="11"/>
      <c r="G191" s="21"/>
      <c r="H191" s="19"/>
      <c r="I191" s="19"/>
      <c r="J191" s="19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20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</row>
    <row r="192" spans="1:256" ht="11.25">
      <c r="A192" s="53"/>
      <c r="B192" s="23"/>
      <c r="C192" s="11"/>
      <c r="D192" s="11"/>
      <c r="E192" s="11"/>
      <c r="F192" s="11"/>
      <c r="G192" s="19"/>
      <c r="H192" s="19"/>
      <c r="I192" s="19"/>
      <c r="J192" s="19"/>
      <c r="K192" s="4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20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</row>
    <row r="193" spans="1:256" ht="11.25">
      <c r="A193" s="53"/>
      <c r="B193" s="23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0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</row>
    <row r="194" spans="1:256" ht="11.25">
      <c r="A194" s="65"/>
      <c r="B194" s="26"/>
      <c r="C194" s="11"/>
      <c r="D194" s="11"/>
      <c r="E194" s="11"/>
      <c r="F194" s="11"/>
      <c r="G194" s="13"/>
      <c r="H194" s="19"/>
      <c r="I194" s="19"/>
      <c r="J194" s="19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20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</row>
    <row r="195" spans="1:256" ht="11.25">
      <c r="A195" s="54"/>
      <c r="B195" s="26"/>
      <c r="C195" s="18"/>
      <c r="D195" s="11"/>
      <c r="E195" s="11"/>
      <c r="F195" s="11"/>
      <c r="G195" s="19"/>
      <c r="H195" s="19"/>
      <c r="I195" s="19"/>
      <c r="J195" s="19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20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</row>
    <row r="196" spans="1:256" ht="11.25">
      <c r="A196" s="68"/>
      <c r="B196" s="26"/>
      <c r="C196" s="18"/>
      <c r="D196" s="11"/>
      <c r="E196" s="11"/>
      <c r="F196" s="11"/>
      <c r="G196" s="19"/>
      <c r="H196" s="19"/>
      <c r="I196" s="19"/>
      <c r="J196" s="19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20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  <c r="IV196" s="13"/>
    </row>
    <row r="197" spans="1:256" ht="11.25">
      <c r="A197" s="54"/>
      <c r="B197" s="26"/>
      <c r="C197" s="11"/>
      <c r="D197" s="11"/>
      <c r="E197" s="11"/>
      <c r="F197" s="11"/>
      <c r="G197" s="19"/>
      <c r="H197" s="19"/>
      <c r="I197" s="19"/>
      <c r="J197" s="19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20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</row>
    <row r="198" spans="1:256" ht="11.25">
      <c r="A198" s="54"/>
      <c r="B198" s="26"/>
      <c r="C198" s="11"/>
      <c r="D198" s="11"/>
      <c r="E198" s="11"/>
      <c r="F198" s="11"/>
      <c r="G198" s="19"/>
      <c r="H198" s="19"/>
      <c r="I198" s="19"/>
      <c r="J198" s="19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20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</row>
    <row r="199" spans="1:256" ht="11.25">
      <c r="A199" s="54"/>
      <c r="B199" s="26"/>
      <c r="C199" s="11"/>
      <c r="D199" s="11"/>
      <c r="E199" s="11"/>
      <c r="F199" s="11"/>
      <c r="G199" s="19"/>
      <c r="H199" s="19"/>
      <c r="I199" s="19"/>
      <c r="J199" s="19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20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</row>
    <row r="200" spans="1:256" ht="11.25">
      <c r="A200" s="54"/>
      <c r="B200" s="26"/>
      <c r="C200" s="11"/>
      <c r="D200" s="11"/>
      <c r="E200" s="11"/>
      <c r="F200" s="11"/>
      <c r="G200" s="19"/>
      <c r="H200" s="19"/>
      <c r="I200" s="19"/>
      <c r="J200" s="19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20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</row>
    <row r="201" spans="1:256" ht="11.25">
      <c r="A201" s="54"/>
      <c r="B201" s="26"/>
      <c r="C201" s="11"/>
      <c r="D201" s="11"/>
      <c r="E201" s="11"/>
      <c r="F201" s="11"/>
      <c r="G201" s="21"/>
      <c r="H201" s="19"/>
      <c r="I201" s="19"/>
      <c r="J201" s="19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20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</row>
    <row r="202" spans="1:256" ht="11.25">
      <c r="A202" s="54"/>
      <c r="B202" s="26"/>
      <c r="C202" s="11"/>
      <c r="D202" s="11"/>
      <c r="E202" s="11"/>
      <c r="F202" s="11"/>
      <c r="G202" s="19"/>
      <c r="H202" s="19"/>
      <c r="I202" s="19"/>
      <c r="J202" s="19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20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</row>
    <row r="203" spans="1:256" ht="11.25">
      <c r="A203" s="54"/>
      <c r="B203" s="66"/>
      <c r="C203" s="11"/>
      <c r="D203" s="11"/>
      <c r="E203" s="11"/>
      <c r="F203" s="11"/>
      <c r="G203" s="19"/>
      <c r="H203" s="19"/>
      <c r="I203" s="19"/>
      <c r="J203" s="19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20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</row>
    <row r="204" spans="1:256" ht="11.25">
      <c r="A204" s="54"/>
      <c r="B204" s="26"/>
      <c r="C204" s="11"/>
      <c r="D204" s="11"/>
      <c r="E204" s="11"/>
      <c r="F204" s="11"/>
      <c r="G204" s="19"/>
      <c r="H204" s="19"/>
      <c r="I204" s="19"/>
      <c r="J204" s="19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20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</row>
    <row r="205" spans="1:256" ht="11.25">
      <c r="A205" s="59"/>
      <c r="B205" s="23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0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</row>
    <row r="206" spans="1:256" ht="11.25">
      <c r="A206" s="53"/>
      <c r="B206" s="23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0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</row>
    <row r="207" spans="1:256" ht="11.25">
      <c r="A207" s="53"/>
      <c r="B207" s="23"/>
      <c r="C207" s="20"/>
      <c r="D207" s="11"/>
      <c r="E207" s="11"/>
      <c r="F207" s="24"/>
      <c r="G207" s="19"/>
      <c r="H207" s="19"/>
      <c r="I207" s="19"/>
      <c r="J207" s="19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20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</row>
    <row r="208" spans="1:256" ht="11.25">
      <c r="A208" s="53"/>
      <c r="B208" s="23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0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</row>
    <row r="209" spans="1:256" ht="11.25">
      <c r="A209" s="54"/>
      <c r="B209" s="26"/>
      <c r="C209" s="11"/>
      <c r="D209" s="11"/>
      <c r="E209" s="11"/>
      <c r="F209" s="11"/>
      <c r="G209" s="21"/>
      <c r="H209" s="21"/>
      <c r="I209" s="21"/>
      <c r="J209" s="21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20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</row>
    <row r="210" spans="1:256" ht="11.25">
      <c r="A210" s="54"/>
      <c r="B210" s="26"/>
      <c r="C210" s="18"/>
      <c r="D210" s="11"/>
      <c r="E210" s="11"/>
      <c r="F210" s="11"/>
      <c r="G210" s="19"/>
      <c r="H210" s="19"/>
      <c r="I210" s="19"/>
      <c r="J210" s="19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20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</row>
    <row r="211" spans="1:256" ht="11.25">
      <c r="A211" s="54"/>
      <c r="B211" s="26"/>
      <c r="C211" s="11"/>
      <c r="D211" s="11"/>
      <c r="E211" s="11"/>
      <c r="F211" s="11"/>
      <c r="G211" s="19"/>
      <c r="H211" s="19"/>
      <c r="I211" s="19"/>
      <c r="J211" s="19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20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</row>
    <row r="212" spans="1:256" ht="11.25">
      <c r="A212" s="54"/>
      <c r="B212" s="26"/>
      <c r="C212" s="11"/>
      <c r="D212" s="11"/>
      <c r="E212" s="11"/>
      <c r="F212" s="11"/>
      <c r="G212" s="19"/>
      <c r="H212" s="19"/>
      <c r="I212" s="19"/>
      <c r="J212" s="19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20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</row>
    <row r="213" spans="1:256" ht="11.25">
      <c r="A213" s="54"/>
      <c r="B213" s="26"/>
      <c r="C213" s="11"/>
      <c r="D213" s="11"/>
      <c r="E213" s="11"/>
      <c r="F213" s="11"/>
      <c r="G213" s="19"/>
      <c r="H213" s="19"/>
      <c r="I213" s="19"/>
      <c r="J213" s="19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20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  <c r="IV213" s="13"/>
    </row>
    <row r="214" spans="1:256" ht="11.25">
      <c r="A214" s="54"/>
      <c r="B214" s="26"/>
      <c r="C214" s="18"/>
      <c r="D214" s="11"/>
      <c r="E214" s="11"/>
      <c r="F214" s="11"/>
      <c r="G214" s="19"/>
      <c r="H214" s="19"/>
      <c r="I214" s="19"/>
      <c r="J214" s="19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20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13"/>
    </row>
    <row r="215" spans="1:256" ht="11.25">
      <c r="A215" s="54"/>
      <c r="B215" s="26"/>
      <c r="C215" s="18"/>
      <c r="D215" s="11"/>
      <c r="E215" s="11"/>
      <c r="F215" s="11"/>
      <c r="G215" s="19"/>
      <c r="H215" s="21"/>
      <c r="I215" s="19"/>
      <c r="J215" s="19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20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</row>
    <row r="216" spans="1:256" ht="11.25">
      <c r="A216" s="54"/>
      <c r="B216" s="26"/>
      <c r="C216" s="18"/>
      <c r="D216" s="11"/>
      <c r="E216" s="11"/>
      <c r="F216" s="11"/>
      <c r="G216" s="19"/>
      <c r="H216" s="21"/>
      <c r="I216" s="19"/>
      <c r="J216" s="19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20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  <c r="IV216" s="13"/>
    </row>
    <row r="217" spans="1:256" ht="11.25">
      <c r="A217" s="54"/>
      <c r="B217" s="26"/>
      <c r="C217" s="18"/>
      <c r="D217" s="11"/>
      <c r="E217" s="11"/>
      <c r="F217" s="11"/>
      <c r="G217" s="19"/>
      <c r="H217" s="21"/>
      <c r="I217" s="19"/>
      <c r="J217" s="19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20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</row>
    <row r="218" spans="1:256" ht="11.25">
      <c r="A218" s="53"/>
      <c r="B218" s="23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0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</row>
    <row r="219" spans="1:256" ht="11.25">
      <c r="A219" s="54"/>
      <c r="B219" s="64"/>
      <c r="C219" s="11"/>
      <c r="D219" s="11"/>
      <c r="E219" s="11"/>
      <c r="F219" s="11"/>
      <c r="G219" s="13"/>
      <c r="H219" s="19"/>
      <c r="I219" s="19"/>
      <c r="J219" s="19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20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</row>
    <row r="220" spans="1:256" ht="11.25">
      <c r="A220" s="54"/>
      <c r="B220" s="26"/>
      <c r="C220" s="11"/>
      <c r="D220" s="11"/>
      <c r="E220" s="11"/>
      <c r="F220" s="11"/>
      <c r="G220" s="19"/>
      <c r="H220" s="19"/>
      <c r="I220" s="19"/>
      <c r="J220" s="19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20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  <c r="IV220" s="13"/>
    </row>
    <row r="221" spans="1:256" ht="11.25">
      <c r="A221" s="54"/>
      <c r="B221" s="26"/>
      <c r="C221" s="11"/>
      <c r="D221" s="11"/>
      <c r="E221" s="11"/>
      <c r="F221" s="11"/>
      <c r="G221" s="21"/>
      <c r="H221" s="21"/>
      <c r="I221" s="21"/>
      <c r="J221" s="21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20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</row>
    <row r="222" spans="1:256" ht="11.25">
      <c r="A222" s="54"/>
      <c r="B222" s="26"/>
      <c r="C222" s="11"/>
      <c r="D222" s="11"/>
      <c r="E222" s="11"/>
      <c r="F222" s="11"/>
      <c r="G222" s="21"/>
      <c r="H222" s="61"/>
      <c r="I222" s="19"/>
      <c r="J222" s="19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20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</row>
    <row r="223" spans="1:256" ht="11.25">
      <c r="A223" s="54"/>
      <c r="B223" s="13"/>
      <c r="C223" s="11"/>
      <c r="D223" s="11"/>
      <c r="E223" s="11"/>
      <c r="F223" s="11"/>
      <c r="G223" s="13"/>
      <c r="H223" s="19"/>
      <c r="I223" s="19"/>
      <c r="J223" s="19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20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</row>
    <row r="224" spans="1:256" ht="11.25">
      <c r="A224" s="54"/>
      <c r="B224" s="26"/>
      <c r="C224" s="11"/>
      <c r="D224" s="11"/>
      <c r="E224" s="11"/>
      <c r="F224" s="11"/>
      <c r="G224" s="19"/>
      <c r="H224" s="19"/>
      <c r="I224" s="19"/>
      <c r="J224" s="19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20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</row>
    <row r="225" spans="1:256" ht="11.25">
      <c r="A225" s="13"/>
      <c r="B225" s="45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0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</row>
    <row r="226" spans="1:256" ht="11.25">
      <c r="A226" s="35"/>
      <c r="B226" s="23"/>
      <c r="C226" s="24"/>
      <c r="D226" s="24"/>
      <c r="E226" s="24"/>
      <c r="F226" s="24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20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  <c r="IV226" s="13"/>
    </row>
    <row r="227" spans="1:256" ht="11.25">
      <c r="A227" s="69"/>
      <c r="B227" s="70"/>
      <c r="C227" s="11"/>
      <c r="D227" s="11"/>
      <c r="E227" s="11"/>
      <c r="F227" s="11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20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</row>
    <row r="228" spans="1:256" ht="11.25">
      <c r="A228" s="69"/>
      <c r="B228" s="70"/>
      <c r="C228" s="11"/>
      <c r="D228" s="11"/>
      <c r="E228" s="11"/>
      <c r="F228" s="11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20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  <c r="IV228" s="13"/>
    </row>
    <row r="229" spans="1:256" ht="11.25">
      <c r="A229" s="13"/>
      <c r="B229" s="26"/>
      <c r="C229" s="11"/>
      <c r="D229" s="11"/>
      <c r="E229" s="11"/>
      <c r="F229" s="11"/>
      <c r="G229" s="43"/>
      <c r="H229" s="4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20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  <c r="IT229" s="13"/>
      <c r="IU229" s="13"/>
      <c r="IV229" s="13"/>
    </row>
    <row r="230" spans="1:256" ht="11.25">
      <c r="A230" s="13"/>
      <c r="B230" s="71"/>
      <c r="C230" s="72"/>
      <c r="D230" s="72"/>
      <c r="E230" s="72"/>
      <c r="F230" s="20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  <c r="IT230" s="13"/>
      <c r="IU230" s="13"/>
      <c r="IV230" s="13"/>
    </row>
    <row r="231" spans="1:256" ht="11.25">
      <c r="A231" s="13"/>
      <c r="B231" s="71"/>
      <c r="C231" s="72"/>
      <c r="D231" s="72"/>
      <c r="E231" s="72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  <c r="IV231" s="13"/>
    </row>
    <row r="232" spans="1:256" ht="11.25">
      <c r="A232" s="13"/>
      <c r="B232" s="26"/>
      <c r="C232" s="13"/>
      <c r="D232" s="21"/>
      <c r="E232" s="21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41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</row>
    <row r="233" spans="1:256" ht="11.25">
      <c r="A233" s="13"/>
      <c r="B233" s="26"/>
      <c r="C233" s="13"/>
      <c r="D233" s="21"/>
      <c r="E233" s="21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41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</row>
    <row r="234" spans="1:256" ht="11.25">
      <c r="A234" s="13"/>
      <c r="B234" s="26"/>
      <c r="C234" s="13"/>
      <c r="D234" s="21"/>
      <c r="E234" s="21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41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  <c r="IV234" s="13"/>
    </row>
    <row r="235" spans="1:256" ht="11.25">
      <c r="A235" s="13"/>
      <c r="B235" s="26"/>
      <c r="C235" s="13"/>
      <c r="D235" s="21"/>
      <c r="E235" s="21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41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  <c r="IV235" s="13"/>
    </row>
    <row r="236" spans="1:256" ht="11.25">
      <c r="A236" s="13"/>
      <c r="B236" s="26"/>
      <c r="C236" s="13"/>
      <c r="D236" s="21"/>
      <c r="E236" s="21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41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  <c r="IV236" s="13"/>
    </row>
    <row r="237" spans="1:256" ht="11.25">
      <c r="A237" s="13"/>
      <c r="B237" s="26"/>
      <c r="C237" s="13"/>
      <c r="D237" s="21"/>
      <c r="E237" s="21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41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</row>
    <row r="238" spans="1:256" ht="11.25">
      <c r="A238" s="13"/>
      <c r="B238" s="26"/>
      <c r="C238" s="13"/>
      <c r="D238" s="21"/>
      <c r="E238" s="21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41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</row>
    <row r="239" spans="1:256" ht="11.25">
      <c r="A239" s="13"/>
      <c r="B239" s="26"/>
      <c r="C239" s="13"/>
      <c r="D239" s="21"/>
      <c r="E239" s="21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41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  <c r="IV239" s="13"/>
    </row>
    <row r="240" ht="11.25">
      <c r="B240" s="15"/>
    </row>
    <row r="241" spans="1:26" ht="11.25">
      <c r="A241" s="13"/>
      <c r="B241" s="45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0"/>
    </row>
    <row r="242" ht="11.25">
      <c r="B242" s="15"/>
    </row>
    <row r="243" spans="1:7" ht="11.25">
      <c r="A243" s="131"/>
      <c r="B243" s="131"/>
      <c r="C243" s="131"/>
      <c r="D243" s="131"/>
      <c r="E243" s="126"/>
      <c r="F243" s="1"/>
      <c r="G243" s="2"/>
    </row>
    <row r="244" spans="1:256" ht="11.25">
      <c r="A244" s="74"/>
      <c r="B244" s="47"/>
      <c r="C244" s="75"/>
      <c r="D244" s="48"/>
      <c r="E244" s="48"/>
      <c r="F244" s="49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76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</row>
    <row r="245" spans="1:256" ht="11.25">
      <c r="A245" s="77"/>
      <c r="B245" s="78"/>
      <c r="C245" s="13"/>
      <c r="D245" s="13"/>
      <c r="E245" s="13"/>
      <c r="F245" s="79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79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  <c r="IV245" s="13"/>
    </row>
    <row r="246" spans="1:256" ht="11.25">
      <c r="A246" s="77"/>
      <c r="B246" s="78"/>
      <c r="C246" s="13"/>
      <c r="D246" s="13"/>
      <c r="E246" s="13"/>
      <c r="F246" s="79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79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</row>
    <row r="247" spans="1:256" ht="11.25">
      <c r="A247" s="77"/>
      <c r="B247" s="78"/>
      <c r="C247" s="13"/>
      <c r="D247" s="13"/>
      <c r="E247" s="13"/>
      <c r="F247" s="79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79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  <c r="IV247" s="13"/>
    </row>
    <row r="248" spans="1:256" ht="11.25">
      <c r="A248" s="77"/>
      <c r="B248" s="78"/>
      <c r="C248" s="13"/>
      <c r="D248" s="13"/>
      <c r="E248" s="13"/>
      <c r="F248" s="79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79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  <c r="IT248" s="13"/>
      <c r="IU248" s="13"/>
      <c r="IV248" s="13"/>
    </row>
    <row r="249" spans="1:256" ht="11.25">
      <c r="A249" s="77"/>
      <c r="B249" s="78"/>
      <c r="C249" s="10"/>
      <c r="D249" s="10"/>
      <c r="E249" s="10"/>
      <c r="F249" s="79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79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  <c r="IQ249" s="13"/>
      <c r="IR249" s="13"/>
      <c r="IS249" s="13"/>
      <c r="IT249" s="13"/>
      <c r="IU249" s="13"/>
      <c r="IV249" s="13"/>
    </row>
    <row r="250" spans="1:256" ht="11.25">
      <c r="A250" s="77"/>
      <c r="B250" s="78"/>
      <c r="C250" s="13"/>
      <c r="D250" s="13"/>
      <c r="E250" s="13"/>
      <c r="F250" s="79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79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  <c r="IV250" s="13"/>
    </row>
    <row r="251" spans="1:256" ht="11.25">
      <c r="A251" s="77"/>
      <c r="B251" s="78"/>
      <c r="C251" s="13"/>
      <c r="D251" s="13"/>
      <c r="E251" s="13"/>
      <c r="F251" s="79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79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  <c r="IT251" s="13"/>
      <c r="IU251" s="13"/>
      <c r="IV251" s="13"/>
    </row>
    <row r="252" spans="1:256" ht="11.25">
      <c r="A252" s="77"/>
      <c r="B252" s="78"/>
      <c r="C252" s="13"/>
      <c r="D252" s="13"/>
      <c r="E252" s="13"/>
      <c r="F252" s="79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79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  <c r="IV252" s="13"/>
    </row>
    <row r="253" spans="1:256" ht="11.25">
      <c r="A253" s="80"/>
      <c r="B253" s="81"/>
      <c r="C253" s="82"/>
      <c r="D253" s="82"/>
      <c r="E253" s="82"/>
      <c r="F253" s="79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79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  <c r="IV253" s="13"/>
    </row>
    <row r="254" spans="1:256" ht="11.25">
      <c r="A254" s="77"/>
      <c r="B254" s="78"/>
      <c r="C254" s="13"/>
      <c r="D254" s="13"/>
      <c r="E254" s="13"/>
      <c r="F254" s="79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79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  <c r="IV254" s="13"/>
    </row>
    <row r="255" spans="1:256" ht="11.25">
      <c r="A255" s="77"/>
      <c r="B255" s="78"/>
      <c r="C255" s="13"/>
      <c r="D255" s="13"/>
      <c r="E255" s="13"/>
      <c r="F255" s="79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79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  <c r="IT255" s="13"/>
      <c r="IU255" s="13"/>
      <c r="IV255" s="13"/>
    </row>
    <row r="256" spans="1:256" ht="11.25">
      <c r="A256" s="77"/>
      <c r="B256" s="78"/>
      <c r="C256" s="13"/>
      <c r="D256" s="13"/>
      <c r="E256" s="13"/>
      <c r="F256" s="79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79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  <c r="IV256" s="13"/>
    </row>
    <row r="257" spans="1:256" ht="11.25">
      <c r="A257" s="77"/>
      <c r="B257" s="78"/>
      <c r="C257" s="13"/>
      <c r="D257" s="13"/>
      <c r="E257" s="13"/>
      <c r="F257" s="79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79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  <c r="IQ257" s="13"/>
      <c r="IR257" s="13"/>
      <c r="IS257" s="13"/>
      <c r="IT257" s="13"/>
      <c r="IU257" s="13"/>
      <c r="IV257" s="13"/>
    </row>
    <row r="258" spans="1:256" ht="11.25">
      <c r="A258" s="77"/>
      <c r="B258" s="78"/>
      <c r="C258" s="13"/>
      <c r="D258" s="13"/>
      <c r="E258" s="13"/>
      <c r="F258" s="79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79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  <c r="IV258" s="13"/>
    </row>
    <row r="259" spans="1:256" ht="11.25">
      <c r="A259" s="77"/>
      <c r="B259" s="78"/>
      <c r="C259" s="13"/>
      <c r="D259" s="13"/>
      <c r="E259" s="13"/>
      <c r="F259" s="79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79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  <c r="IV259" s="13"/>
    </row>
    <row r="260" spans="1:256" ht="11.25">
      <c r="A260" s="77"/>
      <c r="B260" s="78"/>
      <c r="C260" s="13"/>
      <c r="D260" s="13"/>
      <c r="E260" s="13"/>
      <c r="F260" s="79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79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  <c r="IT260" s="13"/>
      <c r="IU260" s="13"/>
      <c r="IV260" s="13"/>
    </row>
    <row r="261" spans="1:256" ht="11.25">
      <c r="A261" s="77"/>
      <c r="B261" s="78"/>
      <c r="C261" s="13"/>
      <c r="D261" s="13"/>
      <c r="E261" s="13"/>
      <c r="F261" s="79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79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  <c r="IV261" s="13"/>
    </row>
    <row r="262" spans="1:256" ht="11.25">
      <c r="A262" s="77"/>
      <c r="B262" s="78"/>
      <c r="C262" s="13"/>
      <c r="D262" s="13"/>
      <c r="E262" s="13"/>
      <c r="F262" s="79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79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  <c r="IV262" s="13"/>
    </row>
    <row r="263" spans="1:256" ht="11.25">
      <c r="A263" s="77"/>
      <c r="B263" s="10"/>
      <c r="C263" s="13"/>
      <c r="D263" s="13"/>
      <c r="E263" s="13"/>
      <c r="F263" s="79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79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  <c r="IV263" s="13"/>
    </row>
    <row r="264" spans="1:256" ht="11.25">
      <c r="A264" s="10"/>
      <c r="B264" s="8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  <c r="IV264" s="13"/>
    </row>
    <row r="265" spans="1:256" ht="11.25">
      <c r="A265" s="10"/>
      <c r="B265" s="8"/>
      <c r="C265" s="10"/>
      <c r="D265" s="11"/>
      <c r="E265" s="11"/>
      <c r="F265" s="9"/>
      <c r="G265" s="10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41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  <c r="IT265" s="13"/>
      <c r="IU265" s="13"/>
      <c r="IV265" s="13"/>
    </row>
    <row r="266" spans="1:256" ht="11.25">
      <c r="A266" s="10"/>
      <c r="B266" s="8"/>
      <c r="C266" s="10"/>
      <c r="D266" s="11"/>
      <c r="E266" s="11"/>
      <c r="F266" s="9"/>
      <c r="G266" s="10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20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13"/>
      <c r="IK266" s="13"/>
      <c r="IL266" s="13"/>
      <c r="IM266" s="13"/>
      <c r="IN266" s="13"/>
      <c r="IO266" s="13"/>
      <c r="IP266" s="13"/>
      <c r="IQ266" s="13"/>
      <c r="IR266" s="13"/>
      <c r="IS266" s="13"/>
      <c r="IT266" s="13"/>
      <c r="IU266" s="13"/>
      <c r="IV266" s="13"/>
    </row>
    <row r="267" spans="1:256" ht="11.25">
      <c r="A267" s="10"/>
      <c r="B267" s="78"/>
      <c r="C267" s="10"/>
      <c r="D267" s="11"/>
      <c r="E267" s="11"/>
      <c r="F267" s="9"/>
      <c r="G267" s="10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41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13"/>
      <c r="IM267" s="13"/>
      <c r="IN267" s="13"/>
      <c r="IO267" s="13"/>
      <c r="IP267" s="13"/>
      <c r="IQ267" s="13"/>
      <c r="IR267" s="13"/>
      <c r="IS267" s="13"/>
      <c r="IT267" s="13"/>
      <c r="IU267" s="13"/>
      <c r="IV267" s="13"/>
    </row>
    <row r="268" spans="1:256" ht="11.25">
      <c r="A268" s="13"/>
      <c r="B268" s="84"/>
      <c r="C268" s="13"/>
      <c r="D268" s="21"/>
      <c r="E268" s="21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41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13"/>
      <c r="IK268" s="13"/>
      <c r="IL268" s="13"/>
      <c r="IM268" s="13"/>
      <c r="IN268" s="13"/>
      <c r="IO268" s="13"/>
      <c r="IP268" s="13"/>
      <c r="IQ268" s="13"/>
      <c r="IR268" s="13"/>
      <c r="IS268" s="13"/>
      <c r="IT268" s="13"/>
      <c r="IU268" s="13"/>
      <c r="IV268" s="13"/>
    </row>
    <row r="269" spans="1:256" ht="11.25">
      <c r="A269" s="13"/>
      <c r="B269" s="84"/>
      <c r="C269" s="13"/>
      <c r="D269" s="21"/>
      <c r="E269" s="21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41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  <c r="IH269" s="13"/>
      <c r="II269" s="13"/>
      <c r="IJ269" s="13"/>
      <c r="IK269" s="13"/>
      <c r="IL269" s="13"/>
      <c r="IM269" s="13"/>
      <c r="IN269" s="13"/>
      <c r="IO269" s="13"/>
      <c r="IP269" s="13"/>
      <c r="IQ269" s="13"/>
      <c r="IR269" s="13"/>
      <c r="IS269" s="13"/>
      <c r="IT269" s="13"/>
      <c r="IU269" s="13"/>
      <c r="IV269" s="13"/>
    </row>
    <row r="270" spans="1:256" ht="11.25">
      <c r="A270" s="13"/>
      <c r="B270" s="84"/>
      <c r="C270" s="13"/>
      <c r="D270" s="21"/>
      <c r="E270" s="21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41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13"/>
      <c r="IM270" s="13"/>
      <c r="IN270" s="13"/>
      <c r="IO270" s="13"/>
      <c r="IP270" s="13"/>
      <c r="IQ270" s="13"/>
      <c r="IR270" s="13"/>
      <c r="IS270" s="13"/>
      <c r="IT270" s="13"/>
      <c r="IU270" s="13"/>
      <c r="IV270" s="13"/>
    </row>
    <row r="271" spans="1:256" ht="11.25">
      <c r="A271" s="13"/>
      <c r="B271" s="84"/>
      <c r="C271" s="13"/>
      <c r="D271" s="21"/>
      <c r="E271" s="21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41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  <c r="IN271" s="13"/>
      <c r="IO271" s="13"/>
      <c r="IP271" s="13"/>
      <c r="IQ271" s="13"/>
      <c r="IR271" s="13"/>
      <c r="IS271" s="13"/>
      <c r="IT271" s="13"/>
      <c r="IU271" s="13"/>
      <c r="IV271" s="13"/>
    </row>
    <row r="272" spans="1:256" ht="11.25">
      <c r="A272" s="13"/>
      <c r="B272" s="26"/>
      <c r="C272" s="13"/>
      <c r="D272" s="21"/>
      <c r="E272" s="21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41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  <c r="IQ272" s="13"/>
      <c r="IR272" s="13"/>
      <c r="IS272" s="13"/>
      <c r="IT272" s="13"/>
      <c r="IU272" s="13"/>
      <c r="IV272" s="13"/>
    </row>
    <row r="273" spans="1:256" ht="11.25">
      <c r="A273" s="13"/>
      <c r="B273" s="84"/>
      <c r="C273" s="13"/>
      <c r="D273" s="21"/>
      <c r="E273" s="21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41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  <c r="IR273" s="13"/>
      <c r="IS273" s="13"/>
      <c r="IT273" s="13"/>
      <c r="IU273" s="13"/>
      <c r="IV273" s="13"/>
    </row>
    <row r="274" spans="1:256" ht="11.25">
      <c r="A274" s="13"/>
      <c r="B274" s="84"/>
      <c r="C274" s="13"/>
      <c r="D274" s="21"/>
      <c r="E274" s="21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41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13"/>
      <c r="IN274" s="13"/>
      <c r="IO274" s="13"/>
      <c r="IP274" s="13"/>
      <c r="IQ274" s="13"/>
      <c r="IR274" s="13"/>
      <c r="IS274" s="13"/>
      <c r="IT274" s="13"/>
      <c r="IU274" s="13"/>
      <c r="IV274" s="13"/>
    </row>
    <row r="275" spans="1:256" ht="11.25">
      <c r="A275" s="13"/>
      <c r="B275" s="84"/>
      <c r="C275" s="13"/>
      <c r="D275" s="21"/>
      <c r="E275" s="21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41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13"/>
      <c r="IM275" s="13"/>
      <c r="IN275" s="13"/>
      <c r="IO275" s="13"/>
      <c r="IP275" s="13"/>
      <c r="IQ275" s="13"/>
      <c r="IR275" s="13"/>
      <c r="IS275" s="13"/>
      <c r="IT275" s="13"/>
      <c r="IU275" s="13"/>
      <c r="IV275" s="13"/>
    </row>
    <row r="276" spans="1:256" ht="11.25">
      <c r="A276" s="13"/>
      <c r="B276" s="84"/>
      <c r="C276" s="13"/>
      <c r="D276" s="21"/>
      <c r="E276" s="21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41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13"/>
      <c r="IM276" s="13"/>
      <c r="IN276" s="13"/>
      <c r="IO276" s="13"/>
      <c r="IP276" s="13"/>
      <c r="IQ276" s="13"/>
      <c r="IR276" s="13"/>
      <c r="IS276" s="13"/>
      <c r="IT276" s="13"/>
      <c r="IU276" s="13"/>
      <c r="IV276" s="13"/>
    </row>
    <row r="277" spans="1:256" ht="11.25">
      <c r="A277" s="13"/>
      <c r="B277" s="84"/>
      <c r="C277" s="13"/>
      <c r="D277" s="21"/>
      <c r="E277" s="21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41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13"/>
      <c r="IM277" s="13"/>
      <c r="IN277" s="13"/>
      <c r="IO277" s="13"/>
      <c r="IP277" s="13"/>
      <c r="IQ277" s="13"/>
      <c r="IR277" s="13"/>
      <c r="IS277" s="13"/>
      <c r="IT277" s="13"/>
      <c r="IU277" s="13"/>
      <c r="IV277" s="13"/>
    </row>
    <row r="278" spans="1:256" ht="11.25">
      <c r="A278" s="13"/>
      <c r="B278" s="84"/>
      <c r="C278" s="13"/>
      <c r="D278" s="21"/>
      <c r="E278" s="21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41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13"/>
      <c r="IK278" s="13"/>
      <c r="IL278" s="13"/>
      <c r="IM278" s="13"/>
      <c r="IN278" s="13"/>
      <c r="IO278" s="13"/>
      <c r="IP278" s="13"/>
      <c r="IQ278" s="13"/>
      <c r="IR278" s="13"/>
      <c r="IS278" s="13"/>
      <c r="IT278" s="13"/>
      <c r="IU278" s="13"/>
      <c r="IV278" s="13"/>
    </row>
    <row r="279" spans="1:256" ht="11.25">
      <c r="A279" s="13"/>
      <c r="B279" s="84"/>
      <c r="C279" s="13"/>
      <c r="D279" s="21"/>
      <c r="E279" s="21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41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  <c r="II279" s="13"/>
      <c r="IJ279" s="13"/>
      <c r="IK279" s="13"/>
      <c r="IL279" s="13"/>
      <c r="IM279" s="13"/>
      <c r="IN279" s="13"/>
      <c r="IO279" s="13"/>
      <c r="IP279" s="13"/>
      <c r="IQ279" s="13"/>
      <c r="IR279" s="13"/>
      <c r="IS279" s="13"/>
      <c r="IT279" s="13"/>
      <c r="IU279" s="13"/>
      <c r="IV279" s="13"/>
    </row>
    <row r="280" spans="1:256" ht="11.25">
      <c r="A280" s="13"/>
      <c r="B280" s="84"/>
      <c r="C280" s="13"/>
      <c r="D280" s="21"/>
      <c r="E280" s="21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41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  <c r="IN280" s="13"/>
      <c r="IO280" s="13"/>
      <c r="IP280" s="13"/>
      <c r="IQ280" s="13"/>
      <c r="IR280" s="13"/>
      <c r="IS280" s="13"/>
      <c r="IT280" s="13"/>
      <c r="IU280" s="13"/>
      <c r="IV280" s="13"/>
    </row>
    <row r="281" spans="1:256" ht="11.25">
      <c r="A281" s="13"/>
      <c r="B281" s="84"/>
      <c r="C281" s="13"/>
      <c r="D281" s="21"/>
      <c r="E281" s="21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41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  <c r="IN281" s="13"/>
      <c r="IO281" s="13"/>
      <c r="IP281" s="13"/>
      <c r="IQ281" s="13"/>
      <c r="IR281" s="13"/>
      <c r="IS281" s="13"/>
      <c r="IT281" s="13"/>
      <c r="IU281" s="13"/>
      <c r="IV281" s="13"/>
    </row>
    <row r="282" spans="1:256" ht="11.25">
      <c r="A282" s="13"/>
      <c r="B282" s="84"/>
      <c r="C282" s="13"/>
      <c r="D282" s="21"/>
      <c r="E282" s="21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41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  <c r="IQ282" s="13"/>
      <c r="IR282" s="13"/>
      <c r="IS282" s="13"/>
      <c r="IT282" s="13"/>
      <c r="IU282" s="13"/>
      <c r="IV282" s="13"/>
    </row>
    <row r="283" spans="1:256" ht="11.25">
      <c r="A283" s="13"/>
      <c r="B283" s="84"/>
      <c r="C283" s="13"/>
      <c r="D283" s="21"/>
      <c r="E283" s="21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41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13"/>
      <c r="IN283" s="13"/>
      <c r="IO283" s="13"/>
      <c r="IP283" s="13"/>
      <c r="IQ283" s="13"/>
      <c r="IR283" s="13"/>
      <c r="IS283" s="13"/>
      <c r="IT283" s="13"/>
      <c r="IU283" s="13"/>
      <c r="IV283" s="13"/>
    </row>
    <row r="284" spans="1:256" ht="11.25">
      <c r="A284" s="13"/>
      <c r="B284" s="84"/>
      <c r="C284" s="13"/>
      <c r="D284" s="21"/>
      <c r="E284" s="21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41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  <c r="IN284" s="13"/>
      <c r="IO284" s="13"/>
      <c r="IP284" s="13"/>
      <c r="IQ284" s="13"/>
      <c r="IR284" s="13"/>
      <c r="IS284" s="13"/>
      <c r="IT284" s="13"/>
      <c r="IU284" s="13"/>
      <c r="IV284" s="13"/>
    </row>
    <row r="285" spans="1:256" ht="11.25">
      <c r="A285" s="13"/>
      <c r="B285" s="84"/>
      <c r="C285" s="13"/>
      <c r="D285" s="21"/>
      <c r="E285" s="21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41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13"/>
      <c r="IM285" s="13"/>
      <c r="IN285" s="13"/>
      <c r="IO285" s="13"/>
      <c r="IP285" s="13"/>
      <c r="IQ285" s="13"/>
      <c r="IR285" s="13"/>
      <c r="IS285" s="13"/>
      <c r="IT285" s="13"/>
      <c r="IU285" s="13"/>
      <c r="IV285" s="13"/>
    </row>
    <row r="286" spans="1:256" ht="11.25">
      <c r="A286" s="13"/>
      <c r="B286" s="84"/>
      <c r="C286" s="13"/>
      <c r="D286" s="21"/>
      <c r="E286" s="21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41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  <c r="IN286" s="13"/>
      <c r="IO286" s="13"/>
      <c r="IP286" s="13"/>
      <c r="IQ286" s="13"/>
      <c r="IR286" s="13"/>
      <c r="IS286" s="13"/>
      <c r="IT286" s="13"/>
      <c r="IU286" s="13"/>
      <c r="IV286" s="13"/>
    </row>
  </sheetData>
  <sheetProtection/>
  <mergeCells count="2">
    <mergeCell ref="A67:D67"/>
    <mergeCell ref="A243:D2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2020-10-16T10:00:29Z</cp:lastPrinted>
  <dcterms:created xsi:type="dcterms:W3CDTF">2006-04-20T10:34:24Z</dcterms:created>
  <dcterms:modified xsi:type="dcterms:W3CDTF">2020-10-16T10:01:27Z</dcterms:modified>
  <cp:category/>
  <cp:version/>
  <cp:contentType/>
  <cp:contentStatus/>
</cp:coreProperties>
</file>