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bookViews>
  <sheets>
    <sheet name="A.Pumpura iela_Lielvārde" sheetId="3"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7" i="3" l="1"/>
  <c r="D15" i="3" l="1"/>
  <c r="D14" i="3"/>
  <c r="D16" i="3"/>
  <c r="D11" i="3"/>
  <c r="D17" i="3" l="1"/>
  <c r="D12" i="3"/>
</calcChain>
</file>

<file path=xl/sharedStrings.xml><?xml version="1.0" encoding="utf-8"?>
<sst xmlns="http://schemas.openxmlformats.org/spreadsheetml/2006/main" count="87" uniqueCount="73">
  <si>
    <t>1.</t>
  </si>
  <si>
    <t>Investīciju projekta nosaukums</t>
  </si>
  <si>
    <t>2.</t>
  </si>
  <si>
    <t>3.</t>
  </si>
  <si>
    <t>4. </t>
  </si>
  <si>
    <t>4.1.</t>
  </si>
  <si>
    <t>4.1.1.</t>
  </si>
  <si>
    <t>4.1.2.</t>
  </si>
  <si>
    <t>4.2. </t>
  </si>
  <si>
    <t>4.2.1.</t>
  </si>
  <si>
    <t>4.2.2.</t>
  </si>
  <si>
    <t>Informācija, vai investīciju projektā paredzēts komercdarbības atbalsts</t>
  </si>
  <si>
    <t>Investīciju projekta kontaktpersona (vārds, uzvārds, e-pasts, tālruņa numurs)</t>
  </si>
  <si>
    <t>Jā</t>
  </si>
  <si>
    <t>Nē</t>
  </si>
  <si>
    <t>Šajā laukā nerakstīt, summa tiks aprēķināta automātiski.</t>
  </si>
  <si>
    <t>Atzīmēt atbilstību mērķim no saraksta.</t>
  </si>
  <si>
    <t>Atzīmēt atbilstošo atbildi no saraksta.</t>
  </si>
  <si>
    <t>Informācija par pašvaldības investīciju projektu Covid-19 izraisītās krīzes seku mazināšanai un novēršanai</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</si>
  <si>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</si>
  <si>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</si>
  <si>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</si>
  <si>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</si>
  <si>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</si>
  <si>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</si>
  <si>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t>2022. gadam</t>
  </si>
  <si>
    <t>2023. gadam</t>
  </si>
  <si>
    <t>pašvaldības budžeta līdzfinansējuma kopējais apmērs, tai skaitā:</t>
  </si>
  <si>
    <t xml:space="preserve"> 	2022. gadam</t>
  </si>
  <si>
    <t xml:space="preserve"> 	2023. gadam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</si>
  <si>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</si>
  <si>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5.1.</t>
  </si>
  <si>
    <t>5.2.</t>
  </si>
  <si>
    <r>
      <rPr>
        <i/>
        <u/>
        <sz val="11"/>
        <color rgb="FFFF0000"/>
        <rFont val="Times New Roman"/>
        <family val="1"/>
        <charset val="186"/>
      </rPr>
      <t xml:space="preserve">Tabulā norādīt tikai skaitļus!
</t>
    </r>
    <r>
      <rPr>
        <i/>
        <sz val="11"/>
        <color rgb="FFFF0000"/>
        <rFont val="Times New Roman"/>
        <family val="1"/>
        <charset val="186"/>
      </rPr>
      <t xml:space="preserve">
</t>
    </r>
  </si>
  <si>
    <t>Tīmekļvietne, kur pieejama informācija par investīciju projekta īstenošanai nepieciešamo iepirkumu rezultātiem</t>
  </si>
  <si>
    <t>Apliecinājums, ka netiks pieļauts dubultā finansējuma ieguldījums gadījumos, ja investīciju projektā ir piesaistīts vai tiek plānots piesaistīt finansējumu no citiem finanšu avotiem (pašvaldība apliecina atbilstību, šajā sadaļā norādot "Jā")</t>
  </si>
  <si>
    <t>Informācija par pašvaldības domes lēmumu</t>
  </si>
  <si>
    <t>5.3.</t>
  </si>
  <si>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</si>
  <si>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</si>
  <si>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</si>
  <si>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</si>
  <si>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</si>
  <si>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Šajā laukā nerakstīt, summa tiks aprēķināta automātiski.
Blakus ailē kontolei tiek automātiski aprēķināti procenti - neattiecināmās izmaksas pret investīciju projekta attiecināmo un neattiecināmo izmaksu summu. Ņemt vērā, ka neattiecināmās izmaksas nepārsniedz 20 procentus no investīciju projekta attiecināmo un neattiecināmo izmaksu summas un nav investīciju projekta ietvaros paredzētais pašvaldības budžeta līdzfinansējums</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</si>
  <si>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</si>
  <si>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Investīciju projekta mērķis (norādot arī attiecīgo Ministru kabineta 2022. gada 22. februāra noteikumu Nr. 143 "Noteikumi par kritērijiem un kārtību, kādā 2022. gadā tiek izvērtēti un izsniegti valsts aizdevumi pašvaldībām Covid-19 izraisītās krīzes seku mazināšanai un novēršanai" (turpmāk - noteikumi) apakšpunktu)</t>
  </si>
  <si>
    <t>Atbilstība pašvaldības attīstības programmas investīciju plānam
(norādot tīmekļvietni, kur pieejams aktuālais investīciju plāns, un atsauci uz konkrētu punktu investīciju plānā)</t>
  </si>
  <si>
    <t>Investīciju projekta kopējās būvdarbu izmaksas* (noteikumu 3.1.2. apakšpunktā minētajā gadījumā atsevišķi norāda izmaksas par inženierkomunikācijām, ja tādas ir), bet noteikumu 3.1.4., 3.1.10., 3.1.11. un 3.1.12. apakšpunktā minētajā gadījumā - kopējās investīciju projekta izmaksas, tai skaitā:</t>
  </si>
  <si>
    <t>aizņēmuma kopējais apmērs, tai skaitā:</t>
  </si>
  <si>
    <t>Neattiecināmās izmaksas, ja tādas ir, un to finansēšanas avots (netiek ieskaitītas projekta kopējās izmaksās), tai skaitā:</t>
  </si>
  <si>
    <t>neattiecināmo izmaksu finansēšanas avots</t>
  </si>
  <si>
    <t xml:space="preserve">Investīciju projekta tehniskā gatavība** (būvprojekta gatavība, ja tāds ir nepieciešams, vai cits dokumentu kopums, kas apliecina projekta gatavību, tai skaitā attiecināmajos gadījumos norādot Būvniecības informācijas sistēmā esošās būvniecības lietas numuru).
Ja nav attiecināms, pašvaldība iesniedz apliecinājumu, ka paredzētā investīciju projekta īstenošanai būvniecības ieceres dokumenti nav nepieciešami
</t>
  </si>
  <si>
    <t xml:space="preserve">Investīciju projekta īstenošanas, plānoto pasākumu un to izmaksu ekonomiskais un ilgtspējas pamatojums, iekļaujot noteikumu 4.7. apakšpunktā minēto informāciju
</t>
  </si>
  <si>
    <t>Noteikumu 3.11. apakšpunktā minētajā gadījumā - informācija par tehniskajā specifikācijā iekļautajām prasībām, kas nodrošina noteikumu 3.11. apakšpunktā minēto nosacījumu izpildi</t>
  </si>
  <si>
    <t>Apliecinājums, ka investīciju projekts Likuma par budžetu un finanšu vadību izpratnē ir budžetu investīcijas (pašvaldība apliecina atbilstību, šajā sadaļā norādot "Jā")</t>
  </si>
  <si>
    <t xml:space="preserve">Piezīmes
* Atbilstoši Būvniecības likumam (1. panta otrajai daļai) būvdarbi neiekļauj būvuzraudzību un autoruzraudzību. Ja tiek īstenoti noteikumu 3.1.2. apakšpunktā minētie pasākumi, atsevišķi norāda izmaksas par inženierkomunikācijām (ja tādas ir). Ja tiek īstenoti noteikumu 3.1.4., 3.1.10., 3.1.11. un 3.1.12. apakšpunktā minētie pasākumi, norāda kopējās investīciju projekta izmaksas.
** Ja investīciju projekts ir uzsākts no citiem finanšu avotiem, tad par investīciju projekta pieteikumā iekļauto daļu jānorāda, ka ir izdota atsevišķa būvatļauja.
</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</si>
  <si>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</si>
  <si>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Investīciju projekta uzsākšanas un pabeigšanas mēnesis, gads</t>
  </si>
  <si>
    <t>Noteikumu 3.1.2. un 3.1.13. gadījumā lūdzam norādīt arī apakšmērķus.</t>
  </si>
  <si>
    <t>4.3.</t>
  </si>
  <si>
    <t>Izmaksas par inženierkomunikācijām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</si>
  <si>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</si>
  <si>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</si>
  <si>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N/a</t>
  </si>
  <si>
    <t>Ritvars Ozols, Ritvars.Ozols@ogresnovads.lv, t.65020912</t>
  </si>
  <si>
    <t xml:space="preserve">Elektronisko iepirkumu sistēma: https://www.eis.gov.lv/EKEIS/Supplier/Procurement/75682
Iepirkuma identifikācijas numurs: ONP 2022/15 </t>
  </si>
  <si>
    <t>Lielvārdes pilsētas Andreja Pumpura ielas seguma atjaunošana.</t>
  </si>
  <si>
    <r>
      <t xml:space="preserve">05.2022. - </t>
    </r>
    <r>
      <rPr>
        <sz val="12"/>
        <color rgb="FFFF0000"/>
        <rFont val="Times New Roman"/>
        <family val="1"/>
        <charset val="186"/>
      </rPr>
      <t>12</t>
    </r>
    <r>
      <rPr>
        <sz val="12"/>
        <color rgb="FF333333"/>
        <rFont val="Times New Roman"/>
        <family val="1"/>
        <charset val="186"/>
      </rPr>
      <t>.2023.</t>
    </r>
  </si>
  <si>
    <t>Projekta lietas numurs Būvniecības informācijas sistēmā: BIS-BL-365226-1930.
Būvatļauja izsniegta 04.03.2021 (spēkā no 08.03.2021), Nr. BIS-BV-4.5-2021-99, projektēšanas nosacījumi izpildīti 09.12.2021.</t>
  </si>
  <si>
    <t>Projekta ietvaros Ogres novada, Lielvārdes pilsētā tiks veikta Andreja Pumpura ielas seguma pārbūve posmā no Rembates ielas līdz Zaļajai ielai. Posma garums: 1110.47 m (1.11 km), ārpus pilsētas: 0 m.
Iela atbilstoši ieteikumiem „Ceļu tīkla plānošana” pieskaitāma CIV kategorijai, kuras funkcija un nozīme – iekšējos mazos centrus savienojoša iela.
Andreja Pumpura ielas uzturēšanas izmaksas trīs gadus pirms pirms projekta īstenošanas veidoja kopā 9871 EUR (2021.g. 2494 EUR, 2020.g. 26133 EUR, 2019.g. 4764 EUR) un plānotā ielas uzturēšanas summa 10 gadu periodā pēc investīciju projekta īstenošanas ir 92 417 EUR ar PVN.
Esošajā situācijā Andreja Pumpura ielu klāj asfaltēts segums, ielas malās ir nomales. Gar ielu gājēju ietves nav - gājējiem un transportlīdzekļiem ir kopīga satiksmes telpa, jo gājēji pārvietojas pa ielas nomali un brauktuves malu. Esošais Andreja Pumpura ielas platums ~ 3.7 – 5.5m. Ielas asfalta segums ir sabrukuma stāvoklī - izveidojies plaisu tīkls un bedres, segums daudzkārt lāpīts. Nomales izbraukātas. Ielas stāvoklis neatbilst satiksmes drošības un lietotāju komforta prasībām.
Būvniecības mērķis ir veikt Andreja Pumpura ielas pārbūvi, izbūvējot jaunu asfaltbetona segumu, sakārtot lietus ūdens novadi, izbūvēt gājēju ietvi, kā arī izbūvējot jaunu, apgaismotu gājēju pāreju Andreja Pumpura ielas krustojumā ar Lauku ielu.
Apliecinām, ka investīciju projektā iekļautie darbi nav kārtējie ielas uzturēšanas darbi atbilstoši normatīvajam regulējumam ceļu uzturēšanas jomā.</t>
  </si>
  <si>
    <r>
      <t>Projekta mērķis ir Ogres novada, Lielvārdes pilsētas Andreja Pumpura ielas (kad. apz. 74130010675)  seguma pārbūve posmā no Rembates ielas līdz Zaļajai ielai. Posma garums: 1110.47 m jeb 1.11 km.
Projekta mērķis atbilst noteikumu 3.1.2.punktam - pašvaldības transporta infrastruktūras (ielas) pārbūve.
Projekts paredz:
• ielas braucamās daļas pārbūvi;
• nobrauktuvju izbūvi uz pieguļošajiem īpašumiem;
• kopīga gājēju un velosipēdistu ceļa ar bruģa segumu izbūvi;
• sakārtot lietus ūdens novadi, veicot drenāžas izbūvi un lietus ūdens uztvērējaku (gūliju) būvniecību;
• apgaismojuma izbūve uz vienas jaunas un divām esošajām gājēju pārejām.
Kopējās inženierkomunikāciju izmaksas veido 19,53</t>
    </r>
    <r>
      <rPr>
        <sz val="12"/>
        <rFont val="Times New Roman"/>
        <family val="1"/>
        <charset val="186"/>
      </rPr>
      <t xml:space="preserve">% </t>
    </r>
    <r>
      <rPr>
        <sz val="12"/>
        <color rgb="FF333333"/>
        <rFont val="Times New Roman"/>
        <family val="1"/>
        <charset val="186"/>
      </rPr>
      <t xml:space="preserve">no kopējām būvdarbu izmaksām.
</t>
    </r>
  </si>
  <si>
    <r>
      <rPr>
        <sz val="12"/>
        <color theme="1"/>
        <rFont val="Times New Roman"/>
        <family val="1"/>
        <charset val="186"/>
      </rPr>
      <t>Projekts  “Lielvārdes pilsētas Uzvaras ielas seguma atjaunošana”  iekļauts Lielvārdes novada attīstības programmas 2019.-2025.gadam Investīciju plānā 2021.-2023.gadam 45</t>
    </r>
    <r>
      <rPr>
        <vertAlign val="superscript"/>
        <sz val="12"/>
        <color theme="1"/>
        <rFont val="Times New Roman"/>
        <family val="1"/>
        <charset val="186"/>
      </rPr>
      <t>3</t>
    </r>
    <r>
      <rPr>
        <sz val="12"/>
        <color theme="1"/>
        <rFont val="Times New Roman"/>
        <family val="1"/>
        <charset val="186"/>
      </rPr>
      <t xml:space="preserve"> punktā, pamatojoties uz Ogres novada pašvaldības domes 2022.gada 31.marta lēmumu “Par grozījumiem Lielvārdes novada attīstības programmas 2019.-2025.gadam Investīciju plānā 2021.-2023.gadam” (pieejams Valsts vienotajā ģeotelpiskās informācijas portālā: https://tapis.gov.lv/tapis/lv/downloads/136315, https://tapis.gov.lv/tapis/lv/downloads/136317 ). </t>
    </r>
  </si>
  <si>
    <t>Pielikums 
Ogres novada pašvaldības domes
1.04.2022. ārkārtas sēdes lēmumam (protokols Nr.7;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</si>
</sst>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1"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sz val="12"/>
      <color rgb="FFFF0000"/>
      <name val="Times New Roman"/>
      <family val="1"/>
      <charset val="186"/>
    </font>
    <font>
      <sz val="12"/>
      <name val="Times New Roman"/>
      <family val="1"/>
      <charset val="186"/>
    </font>
    <font>
      <sz val="12"/>
      <color theme="1"/>
      <name val="Times New Roman"/>
      <family val="1"/>
      <charset val="186"/>
    </font>
    <font>
      <vertAlign val="superscript"/>
      <sz val="12"/>
      <color theme="1"/>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right" wrapText="1"/>
    </xf>
    <xf numFmtId="0" fontId="3" fillId="2" borderId="1" xfId="0" applyFont="1" applyFill="1" applyBorder="1" applyAlignment="1">
      <alignment vertical="center" wrapText="1"/>
    </xf>
    <xf numFmtId="2" fontId="3" fillId="3" borderId="1" xfId="0" applyNumberFormat="1" applyFont="1" applyFill="1" applyBorder="1" applyAlignment="1">
      <alignment horizontal="center" vertical="center"/>
    </xf>
    <xf numFmtId="0" fontId="3" fillId="2" borderId="1" xfId="0" applyFont="1" applyFill="1" applyBorder="1" applyAlignment="1" applyProtection="1">
      <alignment vertical="center"/>
      <protection locked="0"/>
    </xf>
    <xf numFmtId="14" fontId="3" fillId="2" borderId="1"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lignment vertical="center" wrapText="1"/>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protection locked="0"/>
    </xf>
    <xf numFmtId="0" fontId="5" fillId="4" borderId="0" xfId="0" applyFont="1" applyFill="1" applyAlignment="1">
      <alignment horizontal="left" vertical="center" wrapText="1"/>
    </xf>
    <xf numFmtId="10" fontId="0" fillId="0" borderId="0" xfId="0" applyNumberFormat="1"/>
    <xf numFmtId="0" fontId="5" fillId="4" borderId="0" xfId="0" applyFont="1" applyFill="1" applyAlignment="1">
      <alignment vertical="center" wrapText="1"/>
    </xf>
    <xf numFmtId="0" fontId="0" fillId="0" borderId="0" xfId="0" applyAlignment="1">
      <alignment vertical="center"/>
    </xf>
    <xf numFmtId="0" fontId="3" fillId="2" borderId="1" xfId="0" applyFont="1" applyFill="1" applyBorder="1" applyAlignment="1">
      <alignment horizontal="center" vertical="center"/>
    </xf>
    <xf numFmtId="0" fontId="0" fillId="0" borderId="0" xfId="0" applyAlignment="1"/>
    <xf numFmtId="0" fontId="3" fillId="2" borderId="1" xfId="0" applyFont="1" applyFill="1" applyBorder="1" applyAlignment="1" applyProtection="1">
      <alignment vertical="center"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164" fontId="3" fillId="3" borderId="1" xfId="0" applyNumberFormat="1" applyFont="1" applyFill="1" applyBorder="1" applyAlignment="1">
      <alignment horizontal="center" vertical="center"/>
    </xf>
    <xf numFmtId="164" fontId="3" fillId="2" borderId="1"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left" vertical="center"/>
      <protection locked="0"/>
    </xf>
    <xf numFmtId="0" fontId="9" fillId="0" borderId="1" xfId="0" applyFont="1" applyFill="1" applyBorder="1" applyAlignment="1" applyProtection="1">
      <alignment vertical="top" wrapText="1"/>
      <protection locked="0"/>
    </xf>
    <xf numFmtId="0" fontId="2" fillId="0" borderId="0" xfId="0" applyFont="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0" xfId="0" applyFont="1" applyAlignment="1">
      <alignment horizontal="lef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workbookViewId="0">
      <selection activeCell="AB6" sqref="AB6"/>
    </sheetView>
  </sheetViews>
  <sheetFormatPr defaultRowHeight="15" x14ac:dyDescent="0.25"/>
  <cols>
    <col min="1" max="1" width="9.28515625" style="1" customWidth="1"/>
    <col min="2" max="2" width="41.28515625" customWidth="1"/>
    <col min="3" max="3" width="91.140625" customWidth="1"/>
    <col min="4" max="4" width="10.42578125" customWidth="1"/>
    <col min="5" max="5" width="79.28515625" hidden="1" customWidth="1"/>
    <col min="6" max="25" width="0" hidden="1" customWidth="1"/>
  </cols>
  <sheetData>
    <row r="1" spans="1:5" ht="45" x14ac:dyDescent="0.25">
      <c r="C1" s="2" t="s">
        <v>72</v>
      </c>
    </row>
    <row r="3" spans="1:5" ht="18.75" x14ac:dyDescent="0.3">
      <c r="A3" s="24" t="s">
        <v>18</v>
      </c>
      <c r="B3" s="24"/>
      <c r="C3" s="24"/>
    </row>
    <row r="5" spans="1:5" ht="15.75" x14ac:dyDescent="0.25">
      <c r="A5" s="15" t="s">
        <v>0</v>
      </c>
      <c r="B5" s="3" t="s">
        <v>1</v>
      </c>
      <c r="C5" s="5" t="s">
        <v>66</v>
      </c>
      <c r="E5" s="14"/>
    </row>
    <row r="6" spans="1:5" ht="173.25" x14ac:dyDescent="0.25">
      <c r="A6" s="25" t="s">
        <v>2</v>
      </c>
      <c r="B6" s="27" t="s">
        <v>45</v>
      </c>
      <c r="C6" s="9" t="s">
        <v>56</v>
      </c>
      <c r="E6" s="13" t="s">
        <v>16</v>
      </c>
    </row>
    <row r="7" spans="1:5" ht="181.5" customHeight="1" x14ac:dyDescent="0.25">
      <c r="A7" s="26"/>
      <c r="B7" s="28"/>
      <c r="C7" s="18" t="s">
        <v>70</v>
      </c>
      <c r="E7" s="13" t="s">
        <v>58</v>
      </c>
    </row>
    <row r="8" spans="1:5" ht="97.5" x14ac:dyDescent="0.25">
      <c r="A8" s="15" t="s">
        <v>3</v>
      </c>
      <c r="B8" s="3" t="s">
        <v>46</v>
      </c>
      <c r="C8" s="23" t="s">
        <v>71</v>
      </c>
      <c r="E8" s="14"/>
    </row>
    <row r="9" spans="1:5" ht="110.25" x14ac:dyDescent="0.25">
      <c r="A9" s="15" t="s">
        <v>4</v>
      </c>
      <c r="B9" s="3" t="s">
        <v>47</v>
      </c>
      <c r="C9" s="20">
        <v>838972.3</v>
      </c>
      <c r="E9" s="11" t="s">
        <v>15</v>
      </c>
    </row>
    <row r="10" spans="1:5" ht="15.75" x14ac:dyDescent="0.25">
      <c r="A10" s="15" t="s">
        <v>5</v>
      </c>
      <c r="B10" s="3" t="s">
        <v>48</v>
      </c>
      <c r="C10" s="20">
        <v>713126.45</v>
      </c>
      <c r="E10" s="11" t="s">
        <v>15</v>
      </c>
    </row>
    <row r="11" spans="1:5" ht="37.5" customHeight="1" x14ac:dyDescent="0.25">
      <c r="A11" s="15" t="s">
        <v>6</v>
      </c>
      <c r="B11" s="3" t="s">
        <v>25</v>
      </c>
      <c r="C11" s="21">
        <v>606157.48</v>
      </c>
      <c r="D11" s="12">
        <f>C11/C10</f>
        <v>0.84999999649431035</v>
      </c>
      <c r="E11" s="13" t="s">
        <v>30</v>
      </c>
    </row>
    <row r="12" spans="1:5" ht="37.5" customHeight="1" x14ac:dyDescent="0.25">
      <c r="A12" s="15" t="s">
        <v>7</v>
      </c>
      <c r="B12" s="3" t="s">
        <v>26</v>
      </c>
      <c r="C12" s="21">
        <v>106968.97</v>
      </c>
      <c r="D12" s="12">
        <f>C12/C10</f>
        <v>0.15000000350568965</v>
      </c>
      <c r="E12" s="13" t="s">
        <v>30</v>
      </c>
    </row>
    <row r="13" spans="1:5" ht="31.5" x14ac:dyDescent="0.25">
      <c r="A13" s="15" t="s">
        <v>8</v>
      </c>
      <c r="B13" s="3" t="s">
        <v>27</v>
      </c>
      <c r="C13" s="20">
        <v>125845.85</v>
      </c>
      <c r="E13" s="11" t="s">
        <v>15</v>
      </c>
    </row>
    <row r="14" spans="1:5" ht="43.5" customHeight="1" x14ac:dyDescent="0.25">
      <c r="A14" s="15" t="s">
        <v>9</v>
      </c>
      <c r="B14" s="3" t="s">
        <v>28</v>
      </c>
      <c r="C14" s="21">
        <v>106968.97</v>
      </c>
      <c r="D14" s="12">
        <f>C14/(C14+C11)</f>
        <v>0.15000000350568965</v>
      </c>
      <c r="E14" s="13" t="s">
        <v>61</v>
      </c>
    </row>
    <row r="15" spans="1:5" ht="28.5" customHeight="1" x14ac:dyDescent="0.25">
      <c r="A15" s="15" t="s">
        <v>10</v>
      </c>
      <c r="B15" s="3" t="s">
        <v>29</v>
      </c>
      <c r="C15" s="21">
        <v>18876.88</v>
      </c>
      <c r="D15" s="12">
        <f>C15/(C15+C12)</f>
        <v>0.15000001986557362</v>
      </c>
      <c r="E15" s="13" t="s">
        <v>61</v>
      </c>
    </row>
    <row r="16" spans="1:5" ht="44.25" customHeight="1" x14ac:dyDescent="0.25">
      <c r="A16" s="15" t="s">
        <v>59</v>
      </c>
      <c r="B16" s="3" t="s">
        <v>60</v>
      </c>
      <c r="C16" s="21">
        <v>163889.07</v>
      </c>
      <c r="D16" s="12">
        <f>C16/C9</f>
        <v>0.19534503105764039</v>
      </c>
      <c r="E16" s="13" t="s">
        <v>62</v>
      </c>
    </row>
    <row r="17" spans="1:5" ht="64.5" customHeight="1" x14ac:dyDescent="0.25">
      <c r="A17" s="15">
        <v>5</v>
      </c>
      <c r="B17" s="3" t="s">
        <v>49</v>
      </c>
      <c r="C17" s="4">
        <f>C18+C19</f>
        <v>0</v>
      </c>
      <c r="D17" s="12">
        <f>C17/(C9+C17)</f>
        <v>0</v>
      </c>
      <c r="E17" s="11" t="s">
        <v>43</v>
      </c>
    </row>
    <row r="18" spans="1:5" ht="31.5" customHeight="1" x14ac:dyDescent="0.25">
      <c r="A18" s="15" t="s">
        <v>31</v>
      </c>
      <c r="B18" s="3" t="s">
        <v>25</v>
      </c>
      <c r="C18" s="7">
        <v>0</v>
      </c>
      <c r="D18" s="12"/>
      <c r="E18" s="13" t="s">
        <v>33</v>
      </c>
    </row>
    <row r="19" spans="1:5" ht="34.5" customHeight="1" x14ac:dyDescent="0.25">
      <c r="A19" s="15" t="s">
        <v>32</v>
      </c>
      <c r="B19" s="3" t="s">
        <v>29</v>
      </c>
      <c r="C19" s="7">
        <v>0</v>
      </c>
      <c r="D19" s="12"/>
      <c r="E19" s="13" t="s">
        <v>33</v>
      </c>
    </row>
    <row r="20" spans="1:5" ht="33.75" customHeight="1" x14ac:dyDescent="0.25">
      <c r="A20" s="15" t="s">
        <v>37</v>
      </c>
      <c r="B20" s="3" t="s">
        <v>50</v>
      </c>
      <c r="C20" s="7" t="s">
        <v>63</v>
      </c>
      <c r="D20" s="12"/>
      <c r="E20" s="14"/>
    </row>
    <row r="21" spans="1:5" ht="31.5" x14ac:dyDescent="0.25">
      <c r="A21" s="15">
        <v>6</v>
      </c>
      <c r="B21" s="3" t="s">
        <v>57</v>
      </c>
      <c r="C21" s="6" t="s">
        <v>67</v>
      </c>
      <c r="E21" s="14"/>
    </row>
    <row r="22" spans="1:5" ht="204.75" x14ac:dyDescent="0.25">
      <c r="A22" s="15">
        <v>7</v>
      </c>
      <c r="B22" s="3" t="s">
        <v>51</v>
      </c>
      <c r="C22" s="18" t="s">
        <v>68</v>
      </c>
      <c r="E22" s="14"/>
    </row>
    <row r="23" spans="1:5" ht="334.5" customHeight="1" x14ac:dyDescent="0.25">
      <c r="A23" s="15">
        <v>8</v>
      </c>
      <c r="B23" s="8" t="s">
        <v>52</v>
      </c>
      <c r="C23" s="19" t="s">
        <v>69</v>
      </c>
      <c r="E23" s="14"/>
    </row>
    <row r="24" spans="1:5" ht="78.75" x14ac:dyDescent="0.25">
      <c r="A24" s="15">
        <v>9</v>
      </c>
      <c r="B24" s="8" t="s">
        <v>53</v>
      </c>
      <c r="C24" s="5" t="s">
        <v>63</v>
      </c>
      <c r="E24" s="14"/>
    </row>
    <row r="25" spans="1:5" ht="31.5" x14ac:dyDescent="0.25">
      <c r="A25" s="15">
        <v>10</v>
      </c>
      <c r="B25" s="3" t="s">
        <v>11</v>
      </c>
      <c r="C25" s="10" t="s">
        <v>14</v>
      </c>
      <c r="E25" s="13" t="s">
        <v>17</v>
      </c>
    </row>
    <row r="26" spans="1:5" ht="47.25" x14ac:dyDescent="0.25">
      <c r="A26" s="15">
        <v>11</v>
      </c>
      <c r="B26" s="3" t="s">
        <v>34</v>
      </c>
      <c r="C26" s="17" t="s">
        <v>65</v>
      </c>
      <c r="E26" s="14"/>
    </row>
    <row r="27" spans="1:5" ht="63" x14ac:dyDescent="0.25">
      <c r="A27" s="15">
        <v>12</v>
      </c>
      <c r="B27" s="3" t="s">
        <v>54</v>
      </c>
      <c r="C27" s="10" t="s">
        <v>13</v>
      </c>
      <c r="E27" s="13" t="s">
        <v>17</v>
      </c>
    </row>
    <row r="28" spans="1:5" ht="94.5" x14ac:dyDescent="0.25">
      <c r="A28" s="15">
        <v>13</v>
      </c>
      <c r="B28" s="3" t="s">
        <v>35</v>
      </c>
      <c r="C28" s="10" t="s">
        <v>13</v>
      </c>
      <c r="E28" s="13" t="s">
        <v>17</v>
      </c>
    </row>
    <row r="29" spans="1:5" ht="15.75" x14ac:dyDescent="0.25">
      <c r="A29" s="15">
        <v>14</v>
      </c>
      <c r="B29" s="3" t="s">
        <v>36</v>
      </c>
      <c r="C29" s="22">
        <v>44652</v>
      </c>
      <c r="E29" s="14"/>
    </row>
    <row r="30" spans="1:5" ht="31.5" x14ac:dyDescent="0.25">
      <c r="A30" s="15">
        <v>15</v>
      </c>
      <c r="B30" s="3" t="s">
        <v>12</v>
      </c>
      <c r="C30" s="5" t="s">
        <v>64</v>
      </c>
      <c r="E30" s="14"/>
    </row>
    <row r="32" spans="1:5" ht="123" customHeight="1" x14ac:dyDescent="0.25">
      <c r="B32" s="29" t="s">
        <v>55</v>
      </c>
      <c r="C32" s="29"/>
    </row>
    <row r="35" spans="2:2" hidden="1" x14ac:dyDescent="0.25">
      <c r="B35" t="s">
        <v>19</v>
      </c>
    </row>
    <row r="36" spans="2:2" hidden="1" x14ac:dyDescent="0.25">
      <c r="B36" s="16" t="s">
        <v>56</v>
      </c>
    </row>
    <row r="37" spans="2:2" hidden="1" x14ac:dyDescent="0.25">
      <c r="B37" t="s">
        <v>20</v>
      </c>
    </row>
    <row r="38" spans="2:2" hidden="1" x14ac:dyDescent="0.25">
      <c r="B38" t="s">
        <v>38</v>
      </c>
    </row>
    <row r="39" spans="2:2" hidden="1" x14ac:dyDescent="0.25">
      <c r="B39" t="s">
        <v>21</v>
      </c>
    </row>
    <row r="40" spans="2:2" hidden="1" x14ac:dyDescent="0.25">
      <c r="B40" t="s">
        <v>39</v>
      </c>
    </row>
    <row r="41" spans="2:2" hidden="1" x14ac:dyDescent="0.25">
      <c r="B41" t="s">
        <v>22</v>
      </c>
    </row>
    <row r="42" spans="2:2" hidden="1" x14ac:dyDescent="0.25">
      <c r="B42" t="s">
        <v>23</v>
      </c>
    </row>
    <row r="43" spans="2:2" hidden="1" x14ac:dyDescent="0.25">
      <c r="B43" t="s">
        <v>24</v>
      </c>
    </row>
    <row r="44" spans="2:2" hidden="1" x14ac:dyDescent="0.25">
      <c r="B44" t="s">
        <v>40</v>
      </c>
    </row>
    <row r="45" spans="2:2" hidden="1" x14ac:dyDescent="0.25">
      <c r="B45" t="s">
        <v>41</v>
      </c>
    </row>
    <row r="46" spans="2:2" hidden="1" x14ac:dyDescent="0.25">
      <c r="B46" t="s">
        <v>42</v>
      </c>
    </row>
    <row r="47" spans="2:2" hidden="1" x14ac:dyDescent="0.25">
      <c r="B47" s="16" t="s">
        <v>44</v>
      </c>
    </row>
    <row r="48" spans="2:2" hidden="1" x14ac:dyDescent="0.25"/>
    <row r="49" spans="2:2" hidden="1" x14ac:dyDescent="0.25"/>
    <row r="50" spans="2:2" hidden="1" x14ac:dyDescent="0.25"/>
    <row r="51" spans="2:2" hidden="1" x14ac:dyDescent="0.25"/>
    <row r="52" spans="2:2" hidden="1" x14ac:dyDescent="0.25"/>
    <row r="53" spans="2:2" hidden="1" x14ac:dyDescent="0.25">
      <c r="B53" t="s">
        <v>13</v>
      </c>
    </row>
    <row r="54" spans="2:2" hidden="1" x14ac:dyDescent="0.25">
      <c r="B54" t="s">
        <v>14</v>
      </c>
    </row>
  </sheetData>
  <mergeCells count="4">
    <mergeCell ref="A3:C3"/>
    <mergeCell ref="A6:A7"/>
    <mergeCell ref="B6:B7"/>
    <mergeCell ref="B32:C32"/>
  </mergeCells>
  <dataValidations count="2">
    <dataValidation type="list" allowBlank="1" showInputMessage="1" showErrorMessage="1" sqref="C6">
      <formula1>$B$34:$B$47</formula1>
    </dataValidation>
    <dataValidation type="list" allowBlank="1" showInputMessage="1" showErrorMessage="1" sqref="C27:C28 C25">
      <formula1>$B$52:$B$54</formula1>
    </dataValidation>
  </dataValidation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A.Pumpura iela_Lielvārde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Santa Hermane</cp:lastModifiedBy>
  <cp:lastPrinted>2022-04-01T14:18:03Z</cp:lastPrinted>
  <dcterms:created xsi:type="dcterms:W3CDTF">2022-01-21T06:54:34Z</dcterms:created>
  <dcterms:modified xsi:type="dcterms:W3CDTF">2022-04-01T14:18:21Z</dcterms:modified>
</cp:coreProperties>
</file>