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elvārde" sheetId="1" r:id="rId1"/>
  </sheets>
  <definedNames/>
  <calcPr fullCalcOnLoad="1"/>
</workbook>
</file>

<file path=xl/sharedStrings.xml><?xml version="1.0" encoding="utf-8"?>
<sst xmlns="http://schemas.openxmlformats.org/spreadsheetml/2006/main" count="752" uniqueCount="381">
  <si>
    <t>Ielas  nosaukums</t>
  </si>
  <si>
    <t>no</t>
  </si>
  <si>
    <t>līdz</t>
  </si>
  <si>
    <t>km</t>
  </si>
  <si>
    <t>Andreja Pumpura iela</t>
  </si>
  <si>
    <t>Grants</t>
  </si>
  <si>
    <t>Akmeņu iela</t>
  </si>
  <si>
    <t>Atpūtu iela</t>
  </si>
  <si>
    <t>Ausekļa iela</t>
  </si>
  <si>
    <t>Austriņu ceļš</t>
  </si>
  <si>
    <t>Baņutas iela</t>
  </si>
  <si>
    <t>Bērzu iela</t>
  </si>
  <si>
    <t>Birzes iela</t>
  </si>
  <si>
    <t>Burtnieku iela</t>
  </si>
  <si>
    <t>Ceriņu iela</t>
  </si>
  <si>
    <t>Cīruļu iela</t>
  </si>
  <si>
    <t>Čiekuru iela</t>
  </si>
  <si>
    <t>Dārza iela</t>
  </si>
  <si>
    <t>Daugavas iela</t>
  </si>
  <si>
    <t>Draudzības iela</t>
  </si>
  <si>
    <t>Dravnieku iela</t>
  </si>
  <si>
    <t>Druvas iela</t>
  </si>
  <si>
    <t>Edgara Kauliņa aleja</t>
  </si>
  <si>
    <t>Ezeru iela</t>
  </si>
  <si>
    <t>Gaismas iela</t>
  </si>
  <si>
    <t>Gunāra Priedes iela</t>
  </si>
  <si>
    <t>Gundegu iela</t>
  </si>
  <si>
    <t>Jāņa Grestes iela</t>
  </si>
  <si>
    <t>Kalna iela</t>
  </si>
  <si>
    <t>Kastaņu iela</t>
  </si>
  <si>
    <t>Krasta iela</t>
  </si>
  <si>
    <t>Krīvu iela</t>
  </si>
  <si>
    <t>Ķiršu iela</t>
  </si>
  <si>
    <t>Laimas iela</t>
  </si>
  <si>
    <t xml:space="preserve">Laivu iela </t>
  </si>
  <si>
    <t>Lakstīgalu iela</t>
  </si>
  <si>
    <t>Lapu iela</t>
  </si>
  <si>
    <t>Lauku iela</t>
  </si>
  <si>
    <t>Līču iela</t>
  </si>
  <si>
    <t>Liepu iela</t>
  </si>
  <si>
    <t>Liepziedu iela</t>
  </si>
  <si>
    <t>Māras iela</t>
  </si>
  <si>
    <t>Mednieku iela</t>
  </si>
  <si>
    <t>Mēness iela</t>
  </si>
  <si>
    <t>Meža iela</t>
  </si>
  <si>
    <t>Miera iela</t>
  </si>
  <si>
    <t>Nākotnes iela</t>
  </si>
  <si>
    <t>Opernieku iela</t>
  </si>
  <si>
    <t>Ošu iela</t>
  </si>
  <si>
    <t>Ozolleju iela</t>
  </si>
  <si>
    <t>Ozolu iela</t>
  </si>
  <si>
    <t>Parka iela</t>
  </si>
  <si>
    <t>Pērkona iela</t>
  </si>
  <si>
    <t>Pieneņu iela</t>
  </si>
  <si>
    <t>Pils iela</t>
  </si>
  <si>
    <t>Pļavu iela</t>
  </si>
  <si>
    <t>Priežu iela</t>
  </si>
  <si>
    <t>Puškina iela</t>
  </si>
  <si>
    <t>Putnu iela</t>
  </si>
  <si>
    <t>Raiņa iela</t>
  </si>
  <si>
    <t>Rembates iela</t>
  </si>
  <si>
    <t>Rožu iela</t>
  </si>
  <si>
    <t>Saules iela</t>
  </si>
  <si>
    <t>Skolas iela</t>
  </si>
  <si>
    <t>Slimnīcas iela</t>
  </si>
  <si>
    <t>“Remte”</t>
  </si>
  <si>
    <t>Smilgu iela</t>
  </si>
  <si>
    <t>Smilšu iela</t>
  </si>
  <si>
    <t>Spīdolas iela</t>
  </si>
  <si>
    <t>Stacijas iela</t>
  </si>
  <si>
    <t>Strautu iela</t>
  </si>
  <si>
    <t>Teiku iela</t>
  </si>
  <si>
    <t>Upes iela</t>
  </si>
  <si>
    <t>Uzvaras iela</t>
  </si>
  <si>
    <t>Vidus iela</t>
  </si>
  <si>
    <t>Virsaišu iela</t>
  </si>
  <si>
    <t>Vītolu iela</t>
  </si>
  <si>
    <t>Zaļā iela</t>
  </si>
  <si>
    <t>Ziedu iela</t>
  </si>
  <si>
    <t>Zvaigžņu iela</t>
  </si>
  <si>
    <t>Mākoņu iela</t>
  </si>
  <si>
    <t>Muižas iela</t>
  </si>
  <si>
    <t>Kopā tilti</t>
  </si>
  <si>
    <t>t.sk. ar melno segumu</t>
  </si>
  <si>
    <r>
      <t xml:space="preserve">Sagatavoja  </t>
    </r>
    <r>
      <rPr>
        <u val="single"/>
        <sz val="10"/>
        <rFont val="Arial"/>
        <family val="2"/>
      </rPr>
      <t xml:space="preserve">                                                                                                                                                          </t>
    </r>
  </si>
  <si>
    <t>Reģistrēja</t>
  </si>
  <si>
    <t>Melnais</t>
  </si>
  <si>
    <t>atzars uz nr. 3A</t>
  </si>
  <si>
    <t>atzars uz nr. 12</t>
  </si>
  <si>
    <t>atzars uz nr. 23</t>
  </si>
  <si>
    <t>atzars uz nr. 21</t>
  </si>
  <si>
    <t xml:space="preserve">atzars uz nr. 9 </t>
  </si>
  <si>
    <t>atzars uz nr. 2A</t>
  </si>
  <si>
    <t xml:space="preserve">atzars uz nr.4 </t>
  </si>
  <si>
    <t>atzars uz nr. 7A</t>
  </si>
  <si>
    <t>atzars uz nr. 3B</t>
  </si>
  <si>
    <t>atzars uz nr. 20A</t>
  </si>
  <si>
    <t>atzars  uz nr. 1</t>
  </si>
  <si>
    <t>atzars uz  nr. 19B</t>
  </si>
  <si>
    <t>atzars uz nr. 16A</t>
  </si>
  <si>
    <t>atzars uz nr. 1A</t>
  </si>
  <si>
    <t>atzars uz nr. 6</t>
  </si>
  <si>
    <t>atzars uz nr. 23A</t>
  </si>
  <si>
    <t>atzars uz nr. 41A</t>
  </si>
  <si>
    <t>atzars uz nr. 15A</t>
  </si>
  <si>
    <t>atzars uz nr. 21C</t>
  </si>
  <si>
    <t>atzars uz nr. 18B</t>
  </si>
  <si>
    <t>atzars uz nr. 4</t>
  </si>
  <si>
    <t>atzars uz nr. 5A</t>
  </si>
  <si>
    <t>atzars uz nr. 19</t>
  </si>
  <si>
    <t>atzars uz nr. 8</t>
  </si>
  <si>
    <t>atzars uz V969</t>
  </si>
  <si>
    <t>atzars uz nr. 1C</t>
  </si>
  <si>
    <t>atzars uz nr. 17A</t>
  </si>
  <si>
    <t>atzars uz nr. 20</t>
  </si>
  <si>
    <t>Lāčplēša iela</t>
  </si>
  <si>
    <t>atzars uz nr. 16</t>
  </si>
  <si>
    <t>atzars uz nr. 13</t>
  </si>
  <si>
    <t>atz. uz Rembates ielu</t>
  </si>
  <si>
    <t>atzars uz nr. 26</t>
  </si>
  <si>
    <t>adrese (km)</t>
  </si>
  <si>
    <t>iela</t>
  </si>
  <si>
    <t>tilts vai satiksmes pārvads</t>
  </si>
  <si>
    <t>garums
(km)</t>
  </si>
  <si>
    <t>brauktuves
laukums
(m2)</t>
  </si>
  <si>
    <t>seguma
veids</t>
  </si>
  <si>
    <t>nosaukums</t>
  </si>
  <si>
    <t>adrese</t>
  </si>
  <si>
    <t>garums
(m)</t>
  </si>
  <si>
    <t>dīvlīmeņu
nobrauktuvju
brauktuves
laukums
(m2)</t>
  </si>
  <si>
    <t>gājēju un velosipēdu ceļa laukums (m2)</t>
  </si>
  <si>
    <t>Kadastra objekta identifikators</t>
  </si>
  <si>
    <t>īpašuma kadastra numurs</t>
  </si>
  <si>
    <t>ģeodēziskās
koordinātas</t>
  </si>
  <si>
    <t>zemes vienības/ lineārās inženierbūves kadastra apzīmējums</t>
  </si>
  <si>
    <t>17</t>
  </si>
  <si>
    <t xml:space="preserve"> </t>
  </si>
  <si>
    <t>Ceļu raksturojošie parametri</t>
  </si>
  <si>
    <t>74130010091</t>
  </si>
  <si>
    <t>atzars uz nr. 15</t>
  </si>
  <si>
    <t>74130010678</t>
  </si>
  <si>
    <t>74330020737</t>
  </si>
  <si>
    <t>74130020635</t>
  </si>
  <si>
    <t xml:space="preserve"> 74330020100</t>
  </si>
  <si>
    <t>74130010694001</t>
  </si>
  <si>
    <t>74130020625</t>
  </si>
  <si>
    <t>74130020582</t>
  </si>
  <si>
    <t>74130020516</t>
  </si>
  <si>
    <t>74130020578</t>
  </si>
  <si>
    <t>74130020527</t>
  </si>
  <si>
    <t>74330020734001</t>
  </si>
  <si>
    <t>74130020644</t>
  </si>
  <si>
    <t>74130020645</t>
  </si>
  <si>
    <t>74130020653</t>
  </si>
  <si>
    <t>74130020652</t>
  </si>
  <si>
    <t>74130020681</t>
  </si>
  <si>
    <t>74130020651</t>
  </si>
  <si>
    <t>74130020646</t>
  </si>
  <si>
    <t>74330020731</t>
  </si>
  <si>
    <t>74330020732</t>
  </si>
  <si>
    <t>74130020670</t>
  </si>
  <si>
    <t>74130020586</t>
  </si>
  <si>
    <t>74130020658</t>
  </si>
  <si>
    <t>74130020669</t>
  </si>
  <si>
    <t>74130020668</t>
  </si>
  <si>
    <t>7413020622</t>
  </si>
  <si>
    <t>74130010072</t>
  </si>
  <si>
    <t>74130010652</t>
  </si>
  <si>
    <t>74130020630</t>
  </si>
  <si>
    <t>74130020629</t>
  </si>
  <si>
    <t>74130020672</t>
  </si>
  <si>
    <t>atzars uz nr.5</t>
  </si>
  <si>
    <t>atzars uz nr.16</t>
  </si>
  <si>
    <t>74330020089</t>
  </si>
  <si>
    <t>74330020727</t>
  </si>
  <si>
    <t>74330020576</t>
  </si>
  <si>
    <t>74130020585</t>
  </si>
  <si>
    <t>74130020654</t>
  </si>
  <si>
    <t>74130020636</t>
  </si>
  <si>
    <t>74130020637</t>
  </si>
  <si>
    <t>74130020390</t>
  </si>
  <si>
    <t>74330020108</t>
  </si>
  <si>
    <t>74330020735</t>
  </si>
  <si>
    <t>74130010675</t>
  </si>
  <si>
    <t>74130010674</t>
  </si>
  <si>
    <t>74130010092</t>
  </si>
  <si>
    <t>74330020110</t>
  </si>
  <si>
    <t>74130020655</t>
  </si>
  <si>
    <t>74130020657</t>
  </si>
  <si>
    <t>74330020093</t>
  </si>
  <si>
    <t>74330020729</t>
  </si>
  <si>
    <t>74330020090</t>
  </si>
  <si>
    <t>74330020944</t>
  </si>
  <si>
    <t>74130020514</t>
  </si>
  <si>
    <t>74130020678</t>
  </si>
  <si>
    <t>74130010095</t>
  </si>
  <si>
    <t>74130010684</t>
  </si>
  <si>
    <t>74130020638</t>
  </si>
  <si>
    <t>74330020080</t>
  </si>
  <si>
    <t>74330020724</t>
  </si>
  <si>
    <t>74130010667</t>
  </si>
  <si>
    <t>74130010666</t>
  </si>
  <si>
    <t>74130010665</t>
  </si>
  <si>
    <t>74130010086</t>
  </si>
  <si>
    <t>74330020086</t>
  </si>
  <si>
    <t>74330020725</t>
  </si>
  <si>
    <t>74130020640</t>
  </si>
  <si>
    <t>74130020686</t>
  </si>
  <si>
    <t>74130010100</t>
  </si>
  <si>
    <t>74130010691</t>
  </si>
  <si>
    <t>74130020673</t>
  </si>
  <si>
    <t>74130020521</t>
  </si>
  <si>
    <t>74130020683</t>
  </si>
  <si>
    <t>74130010090</t>
  </si>
  <si>
    <t>74130010673</t>
  </si>
  <si>
    <t>74130010103</t>
  </si>
  <si>
    <t>74130010701</t>
  </si>
  <si>
    <t>74130010108</t>
  </si>
  <si>
    <t>74130020841</t>
  </si>
  <si>
    <t>74130020840</t>
  </si>
  <si>
    <t>74130020842</t>
  </si>
  <si>
    <t>74130020843</t>
  </si>
  <si>
    <t>74130020844</t>
  </si>
  <si>
    <t>74130020845</t>
  </si>
  <si>
    <t>74130010096</t>
  </si>
  <si>
    <t>74130010686</t>
  </si>
  <si>
    <t>74130010601</t>
  </si>
  <si>
    <t>74130010067</t>
  </si>
  <si>
    <t>74130010080</t>
  </si>
  <si>
    <t>Madaru iela</t>
  </si>
  <si>
    <t>74330020720001</t>
  </si>
  <si>
    <t>Dievukalna iela</t>
  </si>
  <si>
    <t>74330020919001</t>
  </si>
  <si>
    <t>Lāčplēša kapu ceļš</t>
  </si>
  <si>
    <t>74330020564002</t>
  </si>
  <si>
    <t>74330020088</t>
  </si>
  <si>
    <t>74330020726</t>
  </si>
  <si>
    <t>74130010689001</t>
  </si>
  <si>
    <t>74130020563</t>
  </si>
  <si>
    <t>74130020562</t>
  </si>
  <si>
    <t>74130020523</t>
  </si>
  <si>
    <t>74130020642</t>
  </si>
  <si>
    <t>74130020643</t>
  </si>
  <si>
    <t>74130010083</t>
  </si>
  <si>
    <t>74130010656</t>
  </si>
  <si>
    <t>74130010658</t>
  </si>
  <si>
    <t>74130010657</t>
  </si>
  <si>
    <t>74130010087</t>
  </si>
  <si>
    <t>74130010670</t>
  </si>
  <si>
    <t>74130010669</t>
  </si>
  <si>
    <t>74130010668</t>
  </si>
  <si>
    <t>74130010085</t>
  </si>
  <si>
    <t>74130010663</t>
  </si>
  <si>
    <t>74130010664</t>
  </si>
  <si>
    <t>74130020628</t>
  </si>
  <si>
    <t>74130020671</t>
  </si>
  <si>
    <t>74130020599</t>
  </si>
  <si>
    <t>74130020661</t>
  </si>
  <si>
    <t>74330020570001</t>
  </si>
  <si>
    <t>74130010099</t>
  </si>
  <si>
    <t>74130010690</t>
  </si>
  <si>
    <t>74130020614</t>
  </si>
  <si>
    <t>74130020666</t>
  </si>
  <si>
    <t>74130020667</t>
  </si>
  <si>
    <t>74330020077</t>
  </si>
  <si>
    <t>74330020723</t>
  </si>
  <si>
    <t>74330020094</t>
  </si>
  <si>
    <t>74330020730</t>
  </si>
  <si>
    <t>74130020662</t>
  </si>
  <si>
    <t>74130020607</t>
  </si>
  <si>
    <t>74130020801</t>
  </si>
  <si>
    <t>atzars uz nr. 3</t>
  </si>
  <si>
    <t>74130010089</t>
  </si>
  <si>
    <t>74130010672</t>
  </si>
  <si>
    <t>74130010088</t>
  </si>
  <si>
    <t>74130010671</t>
  </si>
  <si>
    <t>74130010653</t>
  </si>
  <si>
    <t>74130010071</t>
  </si>
  <si>
    <t>74130010662</t>
  </si>
  <si>
    <t>74130010661</t>
  </si>
  <si>
    <t>74130020522</t>
  </si>
  <si>
    <t>74130020656</t>
  </si>
  <si>
    <t>74330020719</t>
  </si>
  <si>
    <t>74330020736</t>
  </si>
  <si>
    <t>74130010659</t>
  </si>
  <si>
    <t>74130020665</t>
  </si>
  <si>
    <t>74130020641</t>
  </si>
  <si>
    <t>74130020664</t>
  </si>
  <si>
    <t>74130020663</t>
  </si>
  <si>
    <t>74130020647</t>
  </si>
  <si>
    <t>74130020648</t>
  </si>
  <si>
    <t>74130020649</t>
  </si>
  <si>
    <t>74130020650</t>
  </si>
  <si>
    <t>74130020794</t>
  </si>
  <si>
    <t>74130020530</t>
  </si>
  <si>
    <t>74130020660</t>
  </si>
  <si>
    <t>74130020674</t>
  </si>
  <si>
    <t>74130020596</t>
  </si>
  <si>
    <t>74130020639</t>
  </si>
  <si>
    <t>74130020865</t>
  </si>
  <si>
    <t>74330020923</t>
  </si>
  <si>
    <t>74130010093</t>
  </si>
  <si>
    <t>74130010822</t>
  </si>
  <si>
    <t>74130020679</t>
  </si>
  <si>
    <t>74130010660</t>
  </si>
  <si>
    <t>74130010081</t>
  </si>
  <si>
    <t>74130010677</t>
  </si>
  <si>
    <t>74130010012</t>
  </si>
  <si>
    <t>74130020634</t>
  </si>
  <si>
    <t>74130020677</t>
  </si>
  <si>
    <t>74330020101</t>
  </si>
  <si>
    <t>74330020733</t>
  </si>
  <si>
    <t>74130020595</t>
  </si>
  <si>
    <t>74130020659</t>
  </si>
  <si>
    <t>74130010692</t>
  </si>
  <si>
    <t>74130020693</t>
  </si>
  <si>
    <t>74130020692</t>
  </si>
  <si>
    <t>74130010101</t>
  </si>
  <si>
    <t>74130010654</t>
  </si>
  <si>
    <t>74330020722</t>
  </si>
  <si>
    <t>74130020722</t>
  </si>
  <si>
    <t>74130020631</t>
  </si>
  <si>
    <t>74130020676</t>
  </si>
  <si>
    <t>74130020675</t>
  </si>
  <si>
    <t>74130010097</t>
  </si>
  <si>
    <t>74130010688</t>
  </si>
  <si>
    <t>74130010082</t>
  </si>
  <si>
    <t>74130010655</t>
  </si>
  <si>
    <t>74130010680</t>
  </si>
  <si>
    <t>74130010681</t>
  </si>
  <si>
    <t>74130010682</t>
  </si>
  <si>
    <t>74130010683</t>
  </si>
  <si>
    <t>74130020922</t>
  </si>
  <si>
    <t>74130020839</t>
  </si>
  <si>
    <t>450</t>
  </si>
  <si>
    <t>580</t>
  </si>
  <si>
    <t>konstruk- cijas
materiāls</t>
  </si>
  <si>
    <t>konstruk-cijas
materiāls</t>
  </si>
  <si>
    <t>0,840</t>
  </si>
  <si>
    <t>atzars uz nr. 2 (skola)</t>
  </si>
  <si>
    <t>atzars uz nr.7</t>
  </si>
  <si>
    <t>0.00</t>
  </si>
  <si>
    <t>atzars uz nr.2</t>
  </si>
  <si>
    <t>atzars uz nr.9</t>
  </si>
  <si>
    <t>atzars uz nr.7A</t>
  </si>
  <si>
    <t>atzars uz nr.26A</t>
  </si>
  <si>
    <t>atzars uz nr.34</t>
  </si>
  <si>
    <t>atzars uz nr.40B</t>
  </si>
  <si>
    <t>atzars uz nr.45C</t>
  </si>
  <si>
    <t>atzars uz nr.47A</t>
  </si>
  <si>
    <t>0,120</t>
  </si>
  <si>
    <t>dzelzsbet.</t>
  </si>
  <si>
    <t>Avotu iela</t>
  </si>
  <si>
    <t>valsts akciju sabiedrība "Latvijas valsts ceļi"</t>
  </si>
  <si>
    <t>Ogres nodaļas vadītājs Regnārs Baumanis</t>
  </si>
  <si>
    <t>36</t>
  </si>
  <si>
    <t>37</t>
  </si>
  <si>
    <t>x-286280      y-549233</t>
  </si>
  <si>
    <t>Cits segums</t>
  </si>
  <si>
    <t>t.sk. cits segums</t>
  </si>
  <si>
    <t>atzars uz DzD</t>
  </si>
  <si>
    <t>Nr.
p.k.</t>
  </si>
  <si>
    <t>t.sk. ar grants segumu</t>
  </si>
  <si>
    <t>t.sk. dzezsbetona</t>
  </si>
  <si>
    <t>Kopā                               gājēju ceļa laukums</t>
  </si>
  <si>
    <t xml:space="preserve">   </t>
  </si>
  <si>
    <t>atzars uz Cīruļu 7</t>
  </si>
  <si>
    <t>74130020524</t>
  </si>
  <si>
    <t>74130010084</t>
  </si>
  <si>
    <t>74130010094</t>
  </si>
  <si>
    <t>Kopā Lielvārdes pilsētā</t>
  </si>
  <si>
    <t xml:space="preserve">atz.uz Paegļu ielu </t>
  </si>
  <si>
    <t xml:space="preserve">atzars uz nr. 21 </t>
  </si>
  <si>
    <r>
      <t>C</t>
    </r>
    <r>
      <rPr>
        <sz val="8"/>
        <rFont val="Arial"/>
        <family val="2"/>
      </rPr>
      <t>its segums</t>
    </r>
  </si>
  <si>
    <t>Autoceļš Rīga - Daugavpils - A6</t>
  </si>
  <si>
    <t>12170</t>
  </si>
  <si>
    <t>22156</t>
  </si>
  <si>
    <t>Ogres novada pašvaldības ielu, gājēju celiņu (ietvju) un veloceliņu saraksts saraksts Lielvārdes pilsētā</t>
  </si>
  <si>
    <t>zemes ierīcības inženiere Anita Bērziņa</t>
  </si>
  <si>
    <t xml:space="preserve">4.pielikums 
2021.gada ___.decembra </t>
  </si>
  <si>
    <t>Pārvaldes uzdevumu deleģēšanas līgumam Nr. ____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</si>
</sst>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.000"/>
    <numFmt numFmtId="179" formatCode="0.000"/>
    <numFmt numFmtId="180" formatCode="0.0"/>
    <numFmt numFmtId="181" formatCode="0.0000"/>
    <numFmt numFmtId="182" formatCode="0.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26]dddd\,\ yyyy&quot;. gada &quot;d\.\ mmmm"/>
    <numFmt numFmtId="189" formatCode="#,##0.0"/>
    <numFmt numFmtId="190" formatCode="#,##0.0000"/>
    <numFmt numFmtId="191" formatCode="#,##0.00000"/>
  </numFmts>
  <fonts count="49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Arial"/>
      <family val="2"/>
    </font>
    <font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9"/>
      <color rgb="FFFF0000"/>
      <name val="Arial"/>
      <family val="2"/>
    </font>
    <font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1" fontId="0" fillId="0" borderId="1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0" xfId="49" applyAlignment="1">
      <alignment horizontal="center" vertical="center"/>
      <protection/>
    </xf>
    <xf numFmtId="0" fontId="0" fillId="0" borderId="0" xfId="49">
      <alignment/>
      <protection/>
    </xf>
    <xf numFmtId="0" fontId="0" fillId="0" borderId="0" xfId="49" applyFill="1">
      <alignment/>
      <protection/>
    </xf>
    <xf numFmtId="0" fontId="0" fillId="0" borderId="0" xfId="49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0" fillId="0" borderId="0" xfId="49" applyAlignment="1">
      <alignment/>
      <protection/>
    </xf>
    <xf numFmtId="179" fontId="0" fillId="0" borderId="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49" applyFont="1" applyFill="1" applyAlignment="1">
      <alignment horizontal="center"/>
      <protection/>
    </xf>
    <xf numFmtId="0" fontId="5" fillId="0" borderId="12" xfId="0" applyFon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0" fontId="0" fillId="0" borderId="0" xfId="49" applyFill="1" applyAlignment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0" xfId="49" applyFont="1" applyFill="1" applyBorder="1">
      <alignment/>
      <protection/>
    </xf>
    <xf numFmtId="179" fontId="0" fillId="0" borderId="10" xfId="0" applyNumberForma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1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0" fontId="5" fillId="0" borderId="23" xfId="49" applyFont="1" applyFill="1" applyBorder="1" applyAlignment="1">
      <alignment/>
      <protection/>
    </xf>
    <xf numFmtId="179" fontId="0" fillId="0" borderId="24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justify" vertical="center" wrapText="1"/>
    </xf>
    <xf numFmtId="49" fontId="5" fillId="0" borderId="18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justify" vertical="center" wrapText="1"/>
    </xf>
    <xf numFmtId="49" fontId="5" fillId="0" borderId="16" xfId="0" applyNumberFormat="1" applyFont="1" applyFill="1" applyBorder="1" applyAlignment="1">
      <alignment horizontal="justify" vertical="center" wrapText="1"/>
    </xf>
    <xf numFmtId="179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179" fontId="5" fillId="0" borderId="0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0" fontId="0" fillId="0" borderId="0" xfId="49" applyFont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178" fontId="5" fillId="33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9" fontId="5" fillId="0" borderId="23" xfId="49" applyNumberFormat="1" applyFont="1" applyFill="1" applyBorder="1" applyAlignment="1">
      <alignment/>
      <protection/>
    </xf>
    <xf numFmtId="179" fontId="5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179" fontId="5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178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179" fontId="5" fillId="0" borderId="32" xfId="0" applyNumberFormat="1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center" vertical="center"/>
    </xf>
    <xf numFmtId="179" fontId="0" fillId="0" borderId="32" xfId="0" applyNumberFormat="1" applyFont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justify" vertical="center" wrapText="1"/>
    </xf>
    <xf numFmtId="49" fontId="5" fillId="0" borderId="32" xfId="0" applyNumberFormat="1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49" applyFont="1" applyFill="1" applyBorder="1" applyAlignment="1">
      <alignment horizontal="center"/>
      <protection/>
    </xf>
    <xf numFmtId="179" fontId="2" fillId="0" borderId="24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5" fillId="0" borderId="23" xfId="49" applyFont="1" applyFill="1" applyBorder="1" applyAlignment="1">
      <alignment horizontal="left"/>
      <protection/>
    </xf>
    <xf numFmtId="0" fontId="47" fillId="0" borderId="23" xfId="49" applyFont="1" applyFill="1" applyBorder="1" applyAlignment="1">
      <alignment horizontal="left"/>
      <protection/>
    </xf>
    <xf numFmtId="49" fontId="5" fillId="0" borderId="12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left"/>
      <protection/>
    </xf>
    <xf numFmtId="0" fontId="47" fillId="0" borderId="0" xfId="49" applyFont="1" applyFill="1" applyBorder="1" applyAlignment="1">
      <alignment horizontal="left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35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179" fontId="2" fillId="0" borderId="41" xfId="0" applyNumberFormat="1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2" fillId="0" borderId="42" xfId="0" applyNumberFormat="1" applyFont="1" applyBorder="1" applyAlignment="1">
      <alignment horizontal="center" vertical="center" wrapText="1"/>
    </xf>
    <xf numFmtId="179" fontId="2" fillId="0" borderId="15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0" xfId="49" applyFont="1" applyAlignment="1">
      <alignment horizontal="center"/>
      <protection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48" fillId="0" borderId="13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79" fontId="5" fillId="0" borderId="12" xfId="0" applyNumberFormat="1" applyFont="1" applyBorder="1" applyAlignment="1">
      <alignment horizontal="left" vertical="center"/>
    </xf>
    <xf numFmtId="179" fontId="5" fillId="0" borderId="35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right"/>
    </xf>
    <xf numFmtId="179" fontId="5" fillId="0" borderId="18" xfId="0" applyNumberFormat="1" applyFont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0" xfId="49" applyFont="1" applyAlignment="1">
      <alignment horizontal="right" wrapText="1"/>
      <protection/>
    </xf>
    <xf numFmtId="0" fontId="0" fillId="0" borderId="0" xfId="49" applyFont="1" applyAlignment="1">
      <alignment horizontal="right"/>
      <protection/>
    </xf>
    <xf numFmtId="0" fontId="8" fillId="0" borderId="0" xfId="49" applyFont="1" applyAlignment="1">
      <alignment horizontal="center" wrapText="1"/>
      <protection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tabSelected="1" zoomScaleSheetLayoutView="100" zoomScalePageLayoutView="80" workbookViewId="0" topLeftCell="A1">
      <selection activeCell="Z17" sqref="Z17"/>
    </sheetView>
  </sheetViews>
  <sheetFormatPr defaultColWidth="9.140625" defaultRowHeight="12.75"/>
  <cols>
    <col min="1" max="1" width="3.7109375" style="20" customWidth="1"/>
    <col min="2" max="2" width="17.28125" style="20" customWidth="1"/>
    <col min="3" max="3" width="5.421875" style="1" customWidth="1"/>
    <col min="4" max="4" width="5.57421875" style="1" customWidth="1"/>
    <col min="5" max="5" width="6.421875" style="16" customWidth="1"/>
    <col min="6" max="6" width="8.57421875" style="16" customWidth="1"/>
    <col min="7" max="7" width="8.00390625" style="3" customWidth="1"/>
    <col min="8" max="8" width="8.140625" style="17" customWidth="1"/>
    <col min="9" max="9" width="4.8515625" style="2" customWidth="1"/>
    <col min="10" max="10" width="10.57421875" style="2" customWidth="1"/>
    <col min="11" max="11" width="5.8515625" style="2" customWidth="1"/>
    <col min="12" max="12" width="8.57421875" style="2" customWidth="1"/>
    <col min="13" max="13" width="9.7109375" style="2" customWidth="1"/>
    <col min="14" max="14" width="7.8515625" style="2" customWidth="1"/>
    <col min="15" max="15" width="8.7109375" style="3" customWidth="1"/>
    <col min="16" max="16" width="12.00390625" style="72" customWidth="1"/>
    <col min="17" max="17" width="14.421875" style="69" customWidth="1"/>
    <col min="18" max="18" width="9.140625" style="1" customWidth="1"/>
    <col min="19" max="19" width="9.140625" style="18" customWidth="1"/>
    <col min="20" max="16384" width="9.140625" style="1" customWidth="1"/>
  </cols>
  <sheetData>
    <row r="1" spans="1:17" ht="30.75" customHeight="1">
      <c r="A1" s="183" t="s">
        <v>136</v>
      </c>
      <c r="B1" s="2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27" t="s">
        <v>379</v>
      </c>
      <c r="P1" s="328"/>
      <c r="Q1" s="328"/>
    </row>
    <row r="2" spans="1:17" ht="15" customHeight="1">
      <c r="A2" s="34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327" t="s">
        <v>380</v>
      </c>
      <c r="N2" s="327"/>
      <c r="O2" s="327"/>
      <c r="P2" s="327"/>
      <c r="Q2" s="327"/>
    </row>
    <row r="3" spans="1:15" ht="32.25" customHeight="1">
      <c r="A3" s="34"/>
      <c r="B3" s="31"/>
      <c r="C3" s="27"/>
      <c r="D3" s="27"/>
      <c r="E3" s="329" t="s">
        <v>377</v>
      </c>
      <c r="F3" s="329"/>
      <c r="G3" s="329"/>
      <c r="H3" s="329"/>
      <c r="I3" s="329"/>
      <c r="J3" s="329"/>
      <c r="K3" s="329"/>
      <c r="L3" s="329"/>
      <c r="M3" s="329"/>
      <c r="N3" s="24"/>
      <c r="O3" s="26"/>
    </row>
    <row r="4" spans="1:15" ht="1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7" ht="15" customHeight="1">
      <c r="A5" s="263" t="s">
        <v>361</v>
      </c>
      <c r="B5" s="260" t="s">
        <v>0</v>
      </c>
      <c r="C5" s="240" t="s">
        <v>137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266" t="s">
        <v>131</v>
      </c>
      <c r="Q5" s="267"/>
    </row>
    <row r="6" spans="1:17" ht="15">
      <c r="A6" s="263"/>
      <c r="B6" s="261"/>
      <c r="C6" s="248" t="s">
        <v>121</v>
      </c>
      <c r="D6" s="248"/>
      <c r="E6" s="248"/>
      <c r="F6" s="248"/>
      <c r="G6" s="248"/>
      <c r="H6" s="203" t="s">
        <v>122</v>
      </c>
      <c r="I6" s="210"/>
      <c r="J6" s="210"/>
      <c r="K6" s="210"/>
      <c r="L6" s="210"/>
      <c r="M6" s="210"/>
      <c r="N6" s="204"/>
      <c r="O6" s="224" t="s">
        <v>130</v>
      </c>
      <c r="P6" s="268"/>
      <c r="Q6" s="269"/>
    </row>
    <row r="7" spans="1:17" ht="15" customHeight="1">
      <c r="A7" s="263"/>
      <c r="B7" s="261"/>
      <c r="C7" s="248" t="s">
        <v>120</v>
      </c>
      <c r="D7" s="248"/>
      <c r="E7" s="214" t="s">
        <v>123</v>
      </c>
      <c r="F7" s="214" t="s">
        <v>124</v>
      </c>
      <c r="G7" s="273" t="s">
        <v>125</v>
      </c>
      <c r="H7" s="209" t="s">
        <v>126</v>
      </c>
      <c r="I7" s="203" t="s">
        <v>127</v>
      </c>
      <c r="J7" s="204"/>
      <c r="K7" s="224" t="s">
        <v>128</v>
      </c>
      <c r="L7" s="224" t="s">
        <v>124</v>
      </c>
      <c r="M7" s="224" t="s">
        <v>129</v>
      </c>
      <c r="N7" s="224" t="s">
        <v>336</v>
      </c>
      <c r="O7" s="249"/>
      <c r="P7" s="219" t="s">
        <v>132</v>
      </c>
      <c r="Q7" s="219" t="s">
        <v>134</v>
      </c>
    </row>
    <row r="8" spans="1:20" ht="45" customHeight="1">
      <c r="A8" s="263"/>
      <c r="B8" s="262"/>
      <c r="C8" s="4" t="s">
        <v>1</v>
      </c>
      <c r="D8" s="4" t="s">
        <v>2</v>
      </c>
      <c r="E8" s="214"/>
      <c r="F8" s="214"/>
      <c r="G8" s="273"/>
      <c r="H8" s="209"/>
      <c r="I8" s="5" t="s">
        <v>3</v>
      </c>
      <c r="J8" s="5" t="s">
        <v>133</v>
      </c>
      <c r="K8" s="225"/>
      <c r="L8" s="225"/>
      <c r="M8" s="225"/>
      <c r="N8" s="225"/>
      <c r="O8" s="225"/>
      <c r="P8" s="220"/>
      <c r="Q8" s="220"/>
      <c r="T8" s="70"/>
    </row>
    <row r="9" spans="1:17" ht="15">
      <c r="A9" s="62">
        <v>1</v>
      </c>
      <c r="B9" s="71">
        <v>2</v>
      </c>
      <c r="C9" s="63">
        <v>3</v>
      </c>
      <c r="D9" s="63">
        <v>4</v>
      </c>
      <c r="E9" s="63">
        <v>5</v>
      </c>
      <c r="F9" s="63">
        <v>6</v>
      </c>
      <c r="G9" s="62">
        <v>7</v>
      </c>
      <c r="H9" s="64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2">
        <v>15</v>
      </c>
      <c r="P9" s="68">
        <v>16</v>
      </c>
      <c r="Q9" s="66" t="s">
        <v>135</v>
      </c>
    </row>
    <row r="10" spans="1:17" ht="15" customHeight="1">
      <c r="A10" s="229">
        <v>1</v>
      </c>
      <c r="B10" s="270" t="s">
        <v>4</v>
      </c>
      <c r="C10" s="82">
        <v>0</v>
      </c>
      <c r="D10" s="82">
        <v>1.092</v>
      </c>
      <c r="E10" s="82">
        <f>D10-C10</f>
        <v>1.092</v>
      </c>
      <c r="F10" s="83">
        <v>6006</v>
      </c>
      <c r="G10" s="21" t="s">
        <v>86</v>
      </c>
      <c r="H10" s="6"/>
      <c r="I10" s="6"/>
      <c r="J10" s="6"/>
      <c r="K10" s="7"/>
      <c r="L10" s="7"/>
      <c r="M10" s="7"/>
      <c r="N10" s="7"/>
      <c r="O10" s="126">
        <v>50</v>
      </c>
      <c r="P10" s="207" t="s">
        <v>138</v>
      </c>
      <c r="Q10" s="207" t="s">
        <v>183</v>
      </c>
    </row>
    <row r="11" spans="1:17" ht="15" customHeight="1">
      <c r="A11" s="230"/>
      <c r="B11" s="271"/>
      <c r="C11" s="82">
        <v>1.092</v>
      </c>
      <c r="D11" s="82">
        <v>1.939</v>
      </c>
      <c r="E11" s="82">
        <f>D11-C11</f>
        <v>0.847</v>
      </c>
      <c r="F11" s="83">
        <v>4658</v>
      </c>
      <c r="G11" s="21" t="s">
        <v>5</v>
      </c>
      <c r="H11" s="6"/>
      <c r="I11" s="6"/>
      <c r="J11" s="6"/>
      <c r="K11" s="7"/>
      <c r="L11" s="7"/>
      <c r="M11" s="7"/>
      <c r="N11" s="7"/>
      <c r="O11" s="105"/>
      <c r="P11" s="228"/>
      <c r="Q11" s="228"/>
    </row>
    <row r="12" spans="1:17" ht="15">
      <c r="A12" s="230"/>
      <c r="B12" s="272"/>
      <c r="C12" s="82">
        <v>1.939</v>
      </c>
      <c r="D12" s="82">
        <v>2.334</v>
      </c>
      <c r="E12" s="82">
        <f>D12-C12</f>
        <v>0.395</v>
      </c>
      <c r="F12" s="83">
        <v>2172</v>
      </c>
      <c r="G12" s="21" t="s">
        <v>5</v>
      </c>
      <c r="H12" s="6"/>
      <c r="I12" s="6"/>
      <c r="J12" s="6"/>
      <c r="K12" s="7"/>
      <c r="L12" s="7"/>
      <c r="M12" s="7"/>
      <c r="N12" s="7"/>
      <c r="O12" s="106"/>
      <c r="P12" s="228"/>
      <c r="Q12" s="110" t="s">
        <v>184</v>
      </c>
    </row>
    <row r="13" spans="1:17" ht="15">
      <c r="A13" s="230"/>
      <c r="B13" s="76" t="s">
        <v>87</v>
      </c>
      <c r="C13" s="82">
        <v>0</v>
      </c>
      <c r="D13" s="82">
        <v>0.067</v>
      </c>
      <c r="E13" s="82">
        <v>0.067</v>
      </c>
      <c r="F13" s="83">
        <v>134</v>
      </c>
      <c r="G13" s="21" t="s">
        <v>5</v>
      </c>
      <c r="H13" s="6"/>
      <c r="I13" s="6"/>
      <c r="J13" s="6"/>
      <c r="K13" s="7"/>
      <c r="L13" s="7"/>
      <c r="M13" s="7"/>
      <c r="N13" s="7"/>
      <c r="O13" s="105"/>
      <c r="P13" s="228"/>
      <c r="Q13" s="207" t="s">
        <v>183</v>
      </c>
    </row>
    <row r="14" spans="1:17" ht="15">
      <c r="A14" s="230"/>
      <c r="B14" s="76" t="s">
        <v>88</v>
      </c>
      <c r="C14" s="82">
        <v>0</v>
      </c>
      <c r="D14" s="82">
        <v>0.071</v>
      </c>
      <c r="E14" s="82">
        <v>0.071</v>
      </c>
      <c r="F14" s="83">
        <v>149</v>
      </c>
      <c r="G14" s="21" t="s">
        <v>5</v>
      </c>
      <c r="H14" s="6"/>
      <c r="I14" s="6"/>
      <c r="J14" s="6"/>
      <c r="K14" s="7"/>
      <c r="L14" s="7"/>
      <c r="M14" s="7"/>
      <c r="N14" s="7"/>
      <c r="O14" s="105"/>
      <c r="P14" s="228"/>
      <c r="Q14" s="228"/>
    </row>
    <row r="15" spans="1:17" ht="15">
      <c r="A15" s="230"/>
      <c r="B15" s="76" t="s">
        <v>139</v>
      </c>
      <c r="C15" s="82">
        <v>0</v>
      </c>
      <c r="D15" s="82">
        <v>0.101</v>
      </c>
      <c r="E15" s="82">
        <v>0.101</v>
      </c>
      <c r="F15" s="83">
        <v>253</v>
      </c>
      <c r="G15" s="21" t="s">
        <v>5</v>
      </c>
      <c r="H15" s="6"/>
      <c r="I15" s="6"/>
      <c r="J15" s="6"/>
      <c r="K15" s="7"/>
      <c r="L15" s="7"/>
      <c r="M15" s="7"/>
      <c r="N15" s="7"/>
      <c r="O15" s="105"/>
      <c r="P15" s="228"/>
      <c r="Q15" s="228"/>
    </row>
    <row r="16" spans="1:17" ht="15">
      <c r="A16" s="231"/>
      <c r="B16" s="76" t="s">
        <v>89</v>
      </c>
      <c r="C16" s="82">
        <v>0</v>
      </c>
      <c r="D16" s="82">
        <v>0.039</v>
      </c>
      <c r="E16" s="82">
        <v>0.039</v>
      </c>
      <c r="F16" s="83">
        <v>200</v>
      </c>
      <c r="G16" s="21" t="s">
        <v>5</v>
      </c>
      <c r="H16" s="6"/>
      <c r="I16" s="6"/>
      <c r="J16" s="6"/>
      <c r="K16" s="7"/>
      <c r="L16" s="7"/>
      <c r="M16" s="7"/>
      <c r="N16" s="7"/>
      <c r="O16" s="105"/>
      <c r="P16" s="208"/>
      <c r="Q16" s="208"/>
    </row>
    <row r="17" spans="1:17" ht="15">
      <c r="A17" s="136">
        <v>2</v>
      </c>
      <c r="B17" s="36" t="s">
        <v>6</v>
      </c>
      <c r="C17" s="82">
        <v>0</v>
      </c>
      <c r="D17" s="82">
        <v>0.037</v>
      </c>
      <c r="E17" s="82">
        <f>D17-C17</f>
        <v>0.037</v>
      </c>
      <c r="F17" s="83">
        <v>600</v>
      </c>
      <c r="G17" s="21" t="s">
        <v>86</v>
      </c>
      <c r="H17" s="6"/>
      <c r="I17" s="6"/>
      <c r="J17" s="6"/>
      <c r="K17" s="7"/>
      <c r="L17" s="7"/>
      <c r="M17" s="7"/>
      <c r="N17" s="6"/>
      <c r="O17" s="106"/>
      <c r="P17" s="173" t="s">
        <v>185</v>
      </c>
      <c r="Q17" s="106" t="s">
        <v>140</v>
      </c>
    </row>
    <row r="18" spans="1:17" ht="15" customHeight="1">
      <c r="A18" s="137">
        <v>3</v>
      </c>
      <c r="B18" s="35" t="s">
        <v>7</v>
      </c>
      <c r="C18" s="82">
        <v>0</v>
      </c>
      <c r="D18" s="82">
        <v>1.11</v>
      </c>
      <c r="E18" s="82">
        <f>D18-C18</f>
        <v>1.11</v>
      </c>
      <c r="F18" s="83">
        <v>8670</v>
      </c>
      <c r="G18" s="21" t="s">
        <v>5</v>
      </c>
      <c r="H18" s="6"/>
      <c r="I18" s="6"/>
      <c r="J18" s="6"/>
      <c r="K18" s="7"/>
      <c r="L18" s="7"/>
      <c r="M18" s="7"/>
      <c r="N18" s="7"/>
      <c r="O18" s="106"/>
      <c r="P18" s="173" t="s">
        <v>186</v>
      </c>
      <c r="Q18" s="107" t="s">
        <v>141</v>
      </c>
    </row>
    <row r="19" spans="1:17" ht="15">
      <c r="A19" s="229">
        <v>4</v>
      </c>
      <c r="B19" s="243" t="s">
        <v>8</v>
      </c>
      <c r="C19" s="84">
        <v>0</v>
      </c>
      <c r="D19" s="84">
        <v>0.71</v>
      </c>
      <c r="E19" s="84">
        <f>D19-C19</f>
        <v>0.71</v>
      </c>
      <c r="F19" s="226">
        <v>8290</v>
      </c>
      <c r="G19" s="227" t="s">
        <v>86</v>
      </c>
      <c r="H19" s="6"/>
      <c r="I19" s="6"/>
      <c r="J19" s="6"/>
      <c r="K19" s="6"/>
      <c r="L19" s="6"/>
      <c r="M19" s="6"/>
      <c r="N19" s="6"/>
      <c r="O19" s="21">
        <v>1390</v>
      </c>
      <c r="P19" s="264" t="s">
        <v>142</v>
      </c>
      <c r="Q19" s="108" t="s">
        <v>187</v>
      </c>
    </row>
    <row r="20" spans="1:17" ht="15">
      <c r="A20" s="230"/>
      <c r="B20" s="256"/>
      <c r="C20" s="82">
        <v>0.71</v>
      </c>
      <c r="D20" s="82">
        <v>0.926</v>
      </c>
      <c r="E20" s="82">
        <v>0.216</v>
      </c>
      <c r="F20" s="226"/>
      <c r="G20" s="227"/>
      <c r="H20" s="6"/>
      <c r="I20" s="6"/>
      <c r="J20" s="6"/>
      <c r="K20" s="7"/>
      <c r="L20" s="7"/>
      <c r="M20" s="7"/>
      <c r="N20" s="7"/>
      <c r="O20" s="181">
        <v>338</v>
      </c>
      <c r="P20" s="254"/>
      <c r="Q20" s="110" t="s">
        <v>142</v>
      </c>
    </row>
    <row r="21" spans="1:17" ht="15" customHeight="1">
      <c r="A21" s="230"/>
      <c r="B21" s="257"/>
      <c r="C21" s="84">
        <v>0.926</v>
      </c>
      <c r="D21" s="84">
        <v>1.304</v>
      </c>
      <c r="E21" s="84">
        <v>0.378</v>
      </c>
      <c r="F21" s="226"/>
      <c r="G21" s="227"/>
      <c r="H21" s="6"/>
      <c r="I21" s="6"/>
      <c r="J21" s="6"/>
      <c r="K21" s="6"/>
      <c r="L21" s="6"/>
      <c r="M21" s="6"/>
      <c r="N21" s="6"/>
      <c r="O21" s="111"/>
      <c r="P21" s="255"/>
      <c r="Q21" s="110" t="s">
        <v>188</v>
      </c>
    </row>
    <row r="22" spans="1:17" ht="15" customHeight="1">
      <c r="A22" s="258">
        <v>5</v>
      </c>
      <c r="B22" s="218" t="s">
        <v>9</v>
      </c>
      <c r="C22" s="82">
        <v>0</v>
      </c>
      <c r="D22" s="82">
        <v>0.226</v>
      </c>
      <c r="E22" s="82">
        <f>D22-C22</f>
        <v>0.226</v>
      </c>
      <c r="F22" s="83">
        <v>1300</v>
      </c>
      <c r="G22" s="21" t="s">
        <v>86</v>
      </c>
      <c r="H22" s="6"/>
      <c r="I22" s="6"/>
      <c r="J22" s="6"/>
      <c r="K22" s="6"/>
      <c r="L22" s="6"/>
      <c r="M22" s="6"/>
      <c r="N22" s="6"/>
      <c r="O22" s="21"/>
      <c r="P22" s="207" t="s">
        <v>143</v>
      </c>
      <c r="Q22" s="110" t="s">
        <v>158</v>
      </c>
    </row>
    <row r="23" spans="1:17" ht="15" customHeight="1">
      <c r="A23" s="231"/>
      <c r="B23" s="218"/>
      <c r="C23" s="82">
        <v>0.226</v>
      </c>
      <c r="D23" s="82">
        <v>0.714</v>
      </c>
      <c r="E23" s="82">
        <f>D23-C23</f>
        <v>0.488</v>
      </c>
      <c r="F23" s="83">
        <v>2205</v>
      </c>
      <c r="G23" s="73" t="s">
        <v>358</v>
      </c>
      <c r="H23" s="6"/>
      <c r="I23" s="6"/>
      <c r="J23" s="6"/>
      <c r="K23" s="7"/>
      <c r="L23" s="7"/>
      <c r="M23" s="7"/>
      <c r="N23" s="7"/>
      <c r="O23" s="109"/>
      <c r="P23" s="208"/>
      <c r="Q23" s="110" t="s">
        <v>159</v>
      </c>
    </row>
    <row r="24" spans="1:17" ht="15" customHeight="1">
      <c r="A24" s="229">
        <v>6</v>
      </c>
      <c r="B24" s="232" t="s">
        <v>352</v>
      </c>
      <c r="C24" s="82">
        <v>0</v>
      </c>
      <c r="D24" s="82">
        <v>0.63</v>
      </c>
      <c r="E24" s="82">
        <v>0.63</v>
      </c>
      <c r="F24" s="144">
        <v>3465</v>
      </c>
      <c r="G24" s="32" t="s">
        <v>86</v>
      </c>
      <c r="H24" s="6"/>
      <c r="I24" s="6"/>
      <c r="J24" s="6"/>
      <c r="K24" s="6"/>
      <c r="L24" s="6"/>
      <c r="M24" s="6"/>
      <c r="N24" s="6"/>
      <c r="O24" s="144">
        <v>442</v>
      </c>
      <c r="P24" s="274"/>
      <c r="Q24" s="243" t="s">
        <v>144</v>
      </c>
    </row>
    <row r="25" spans="1:17" ht="15" customHeight="1">
      <c r="A25" s="230"/>
      <c r="B25" s="233"/>
      <c r="C25" s="82">
        <v>0.63</v>
      </c>
      <c r="D25" s="66" t="s">
        <v>338</v>
      </c>
      <c r="E25" s="82">
        <v>0.21</v>
      </c>
      <c r="F25" s="132">
        <v>1050</v>
      </c>
      <c r="G25" s="79" t="s">
        <v>5</v>
      </c>
      <c r="H25" s="6"/>
      <c r="I25" s="6"/>
      <c r="J25" s="6"/>
      <c r="K25" s="6"/>
      <c r="L25" s="6"/>
      <c r="M25" s="6"/>
      <c r="N25" s="6"/>
      <c r="O25" s="6"/>
      <c r="P25" s="275"/>
      <c r="Q25" s="256"/>
    </row>
    <row r="26" spans="1:17" ht="15" customHeight="1">
      <c r="A26" s="230"/>
      <c r="B26" s="76" t="s">
        <v>339</v>
      </c>
      <c r="C26" s="82">
        <v>0</v>
      </c>
      <c r="D26" s="82">
        <v>0.173</v>
      </c>
      <c r="E26" s="82">
        <v>0.173</v>
      </c>
      <c r="F26" s="234">
        <v>2674</v>
      </c>
      <c r="G26" s="237" t="s">
        <v>86</v>
      </c>
      <c r="H26" s="6"/>
      <c r="I26" s="6"/>
      <c r="J26" s="6"/>
      <c r="K26" s="6"/>
      <c r="L26" s="6"/>
      <c r="M26" s="6"/>
      <c r="N26" s="6"/>
      <c r="O26" s="6"/>
      <c r="P26" s="275"/>
      <c r="Q26" s="256"/>
    </row>
    <row r="27" spans="1:17" ht="15" customHeight="1">
      <c r="A27" s="230"/>
      <c r="B27" s="131" t="s">
        <v>172</v>
      </c>
      <c r="C27" s="82">
        <v>0</v>
      </c>
      <c r="D27" s="82">
        <v>0.06</v>
      </c>
      <c r="E27" s="82">
        <v>0.06</v>
      </c>
      <c r="F27" s="235"/>
      <c r="G27" s="238"/>
      <c r="H27" s="6"/>
      <c r="I27" s="6"/>
      <c r="J27" s="6"/>
      <c r="K27" s="6"/>
      <c r="L27" s="6"/>
      <c r="M27" s="6"/>
      <c r="N27" s="6"/>
      <c r="O27" s="6"/>
      <c r="P27" s="275"/>
      <c r="Q27" s="256"/>
    </row>
    <row r="28" spans="1:17" ht="15" customHeight="1">
      <c r="A28" s="230"/>
      <c r="B28" s="76" t="s">
        <v>110</v>
      </c>
      <c r="C28" s="82">
        <v>0</v>
      </c>
      <c r="D28" s="82">
        <v>0.18</v>
      </c>
      <c r="E28" s="82">
        <f>D28-C28</f>
        <v>0.18</v>
      </c>
      <c r="F28" s="235"/>
      <c r="G28" s="238"/>
      <c r="H28" s="6"/>
      <c r="I28" s="6"/>
      <c r="J28" s="6"/>
      <c r="K28" s="6"/>
      <c r="L28" s="6"/>
      <c r="M28" s="6"/>
      <c r="N28" s="6"/>
      <c r="O28" s="6"/>
      <c r="P28" s="275"/>
      <c r="Q28" s="256"/>
    </row>
    <row r="29" spans="1:17" ht="15" customHeight="1">
      <c r="A29" s="231"/>
      <c r="B29" s="76" t="s">
        <v>171</v>
      </c>
      <c r="C29" s="82">
        <v>0</v>
      </c>
      <c r="D29" s="82">
        <v>0.173</v>
      </c>
      <c r="E29" s="82">
        <v>0.173</v>
      </c>
      <c r="F29" s="236"/>
      <c r="G29" s="239"/>
      <c r="H29" s="6"/>
      <c r="I29" s="6"/>
      <c r="J29" s="6"/>
      <c r="K29" s="6"/>
      <c r="L29" s="6"/>
      <c r="M29" s="6"/>
      <c r="N29" s="6"/>
      <c r="O29" s="6"/>
      <c r="P29" s="276"/>
      <c r="Q29" s="244"/>
    </row>
    <row r="30" spans="1:17" ht="15" customHeight="1">
      <c r="A30" s="67">
        <v>7</v>
      </c>
      <c r="B30" s="35" t="s">
        <v>10</v>
      </c>
      <c r="C30" s="82">
        <v>0</v>
      </c>
      <c r="D30" s="82">
        <v>0.212</v>
      </c>
      <c r="E30" s="82">
        <f>D30-C30</f>
        <v>0.212</v>
      </c>
      <c r="F30" s="83">
        <v>1000</v>
      </c>
      <c r="G30" s="21" t="s">
        <v>5</v>
      </c>
      <c r="H30" s="6"/>
      <c r="I30" s="6"/>
      <c r="J30" s="6"/>
      <c r="K30" s="7"/>
      <c r="L30" s="7"/>
      <c r="M30" s="7"/>
      <c r="N30" s="7"/>
      <c r="O30" s="106"/>
      <c r="P30" s="110" t="s">
        <v>145</v>
      </c>
      <c r="Q30" s="118" t="s">
        <v>160</v>
      </c>
    </row>
    <row r="31" spans="1:17" ht="15" customHeight="1">
      <c r="A31" s="289" t="s">
        <v>361</v>
      </c>
      <c r="B31" s="245" t="s">
        <v>0</v>
      </c>
      <c r="C31" s="240" t="s">
        <v>137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  <c r="P31" s="266" t="s">
        <v>131</v>
      </c>
      <c r="Q31" s="267"/>
    </row>
    <row r="32" spans="1:17" ht="15">
      <c r="A32" s="290"/>
      <c r="B32" s="246"/>
      <c r="C32" s="248" t="s">
        <v>121</v>
      </c>
      <c r="D32" s="248"/>
      <c r="E32" s="248"/>
      <c r="F32" s="248"/>
      <c r="G32" s="248"/>
      <c r="H32" s="203" t="s">
        <v>122</v>
      </c>
      <c r="I32" s="210"/>
      <c r="J32" s="210"/>
      <c r="K32" s="210"/>
      <c r="L32" s="210"/>
      <c r="M32" s="210"/>
      <c r="N32" s="204"/>
      <c r="O32" s="224" t="s">
        <v>130</v>
      </c>
      <c r="P32" s="268"/>
      <c r="Q32" s="269"/>
    </row>
    <row r="33" spans="1:17" ht="15" customHeight="1">
      <c r="A33" s="290"/>
      <c r="B33" s="246"/>
      <c r="C33" s="248" t="s">
        <v>120</v>
      </c>
      <c r="D33" s="248"/>
      <c r="E33" s="214" t="s">
        <v>123</v>
      </c>
      <c r="F33" s="214" t="s">
        <v>124</v>
      </c>
      <c r="G33" s="273" t="s">
        <v>125</v>
      </c>
      <c r="H33" s="209" t="s">
        <v>126</v>
      </c>
      <c r="I33" s="203" t="s">
        <v>127</v>
      </c>
      <c r="J33" s="204"/>
      <c r="K33" s="224" t="s">
        <v>128</v>
      </c>
      <c r="L33" s="224" t="s">
        <v>124</v>
      </c>
      <c r="M33" s="224" t="s">
        <v>129</v>
      </c>
      <c r="N33" s="224" t="s">
        <v>336</v>
      </c>
      <c r="O33" s="249"/>
      <c r="P33" s="219" t="s">
        <v>132</v>
      </c>
      <c r="Q33" s="219" t="s">
        <v>134</v>
      </c>
    </row>
    <row r="34" spans="1:17" ht="45" customHeight="1">
      <c r="A34" s="291"/>
      <c r="B34" s="247"/>
      <c r="C34" s="4" t="s">
        <v>1</v>
      </c>
      <c r="D34" s="4" t="s">
        <v>2</v>
      </c>
      <c r="E34" s="214"/>
      <c r="F34" s="214"/>
      <c r="G34" s="273"/>
      <c r="H34" s="209"/>
      <c r="I34" s="5" t="s">
        <v>3</v>
      </c>
      <c r="J34" s="5" t="s">
        <v>133</v>
      </c>
      <c r="K34" s="225"/>
      <c r="L34" s="225"/>
      <c r="M34" s="225"/>
      <c r="N34" s="225"/>
      <c r="O34" s="225"/>
      <c r="P34" s="220"/>
      <c r="Q34" s="220"/>
    </row>
    <row r="35" spans="1:17" ht="15">
      <c r="A35" s="62">
        <v>1</v>
      </c>
      <c r="B35" s="71">
        <v>2</v>
      </c>
      <c r="C35" s="63">
        <v>3</v>
      </c>
      <c r="D35" s="63">
        <v>4</v>
      </c>
      <c r="E35" s="63" t="s">
        <v>136</v>
      </c>
      <c r="F35" s="63">
        <v>6</v>
      </c>
      <c r="G35" s="62">
        <v>7</v>
      </c>
      <c r="H35" s="64">
        <v>8</v>
      </c>
      <c r="I35" s="65">
        <v>9</v>
      </c>
      <c r="J35" s="65">
        <v>10</v>
      </c>
      <c r="K35" s="65">
        <v>11</v>
      </c>
      <c r="L35" s="65">
        <v>12</v>
      </c>
      <c r="M35" s="65">
        <v>13</v>
      </c>
      <c r="N35" s="65">
        <v>14</v>
      </c>
      <c r="O35" s="62">
        <v>15</v>
      </c>
      <c r="P35" s="68">
        <v>16</v>
      </c>
      <c r="Q35" s="66" t="s">
        <v>135</v>
      </c>
    </row>
    <row r="36" spans="1:17" ht="15" customHeight="1">
      <c r="A36" s="280">
        <v>8</v>
      </c>
      <c r="B36" s="243" t="s">
        <v>11</v>
      </c>
      <c r="C36" s="85">
        <v>0</v>
      </c>
      <c r="D36" s="82">
        <v>0.287</v>
      </c>
      <c r="E36" s="82">
        <f>D36-C36</f>
        <v>0.287</v>
      </c>
      <c r="F36" s="298">
        <v>3150</v>
      </c>
      <c r="G36" s="280" t="s">
        <v>86</v>
      </c>
      <c r="H36" s="6"/>
      <c r="I36" s="6"/>
      <c r="J36" s="6"/>
      <c r="K36" s="7"/>
      <c r="L36" s="7"/>
      <c r="M36" s="7"/>
      <c r="N36" s="7"/>
      <c r="O36" s="106"/>
      <c r="P36" s="207" t="s">
        <v>146</v>
      </c>
      <c r="Q36" s="110" t="s">
        <v>153</v>
      </c>
    </row>
    <row r="37" spans="1:17" ht="15">
      <c r="A37" s="281"/>
      <c r="B37" s="244"/>
      <c r="C37" s="85">
        <v>0.287</v>
      </c>
      <c r="D37" s="82">
        <v>0.652</v>
      </c>
      <c r="E37" s="82">
        <v>0.365</v>
      </c>
      <c r="F37" s="299"/>
      <c r="G37" s="282"/>
      <c r="H37" s="6"/>
      <c r="I37" s="6"/>
      <c r="J37" s="6"/>
      <c r="K37" s="7"/>
      <c r="L37" s="7"/>
      <c r="M37" s="7"/>
      <c r="N37" s="7"/>
      <c r="O37" s="112"/>
      <c r="P37" s="228"/>
      <c r="Q37" s="110" t="s">
        <v>154</v>
      </c>
    </row>
    <row r="38" spans="1:17" ht="15">
      <c r="A38" s="281"/>
      <c r="B38" s="77" t="s">
        <v>372</v>
      </c>
      <c r="C38" s="85">
        <v>0</v>
      </c>
      <c r="D38" s="82">
        <v>0.071</v>
      </c>
      <c r="E38" s="82">
        <v>0.071</v>
      </c>
      <c r="F38" s="87">
        <v>199</v>
      </c>
      <c r="G38" s="73" t="s">
        <v>358</v>
      </c>
      <c r="H38" s="6"/>
      <c r="I38" s="6"/>
      <c r="J38" s="6"/>
      <c r="K38" s="7"/>
      <c r="L38" s="7"/>
      <c r="M38" s="7"/>
      <c r="N38" s="7"/>
      <c r="O38" s="7"/>
      <c r="P38" s="228"/>
      <c r="Q38" s="110" t="s">
        <v>153</v>
      </c>
    </row>
    <row r="39" spans="1:17" ht="15">
      <c r="A39" s="282"/>
      <c r="B39" s="77" t="s">
        <v>91</v>
      </c>
      <c r="C39" s="85">
        <v>0</v>
      </c>
      <c r="D39" s="82">
        <v>0.097</v>
      </c>
      <c r="E39" s="82">
        <v>0.097</v>
      </c>
      <c r="F39" s="87">
        <v>281</v>
      </c>
      <c r="G39" s="73" t="s">
        <v>358</v>
      </c>
      <c r="H39" s="6"/>
      <c r="I39" s="6"/>
      <c r="J39" s="6"/>
      <c r="K39" s="7"/>
      <c r="L39" s="7"/>
      <c r="M39" s="7"/>
      <c r="N39" s="7"/>
      <c r="O39" s="7"/>
      <c r="P39" s="208"/>
      <c r="Q39" s="110" t="s">
        <v>154</v>
      </c>
    </row>
    <row r="40" spans="1:17" ht="15">
      <c r="A40" s="280">
        <v>9</v>
      </c>
      <c r="B40" s="35" t="s">
        <v>12</v>
      </c>
      <c r="C40" s="85">
        <v>0</v>
      </c>
      <c r="D40" s="82">
        <v>0.139</v>
      </c>
      <c r="E40" s="82">
        <f>D40-C40</f>
        <v>0.139</v>
      </c>
      <c r="F40" s="87">
        <v>568</v>
      </c>
      <c r="G40" s="73" t="s">
        <v>358</v>
      </c>
      <c r="H40" s="6"/>
      <c r="I40" s="6"/>
      <c r="J40" s="6" t="s">
        <v>136</v>
      </c>
      <c r="K40" s="7"/>
      <c r="L40" s="7"/>
      <c r="M40" s="7"/>
      <c r="N40" s="7"/>
      <c r="O40" s="7"/>
      <c r="P40" s="207" t="s">
        <v>147</v>
      </c>
      <c r="Q40" s="207" t="s">
        <v>155</v>
      </c>
    </row>
    <row r="41" spans="1:17" ht="15">
      <c r="A41" s="282"/>
      <c r="B41" s="76" t="s">
        <v>116</v>
      </c>
      <c r="C41" s="85">
        <v>0</v>
      </c>
      <c r="D41" s="82">
        <v>0.027</v>
      </c>
      <c r="E41" s="82">
        <v>0.027</v>
      </c>
      <c r="F41" s="87">
        <v>97</v>
      </c>
      <c r="G41" s="21" t="s">
        <v>5</v>
      </c>
      <c r="H41" s="6"/>
      <c r="I41" s="6"/>
      <c r="J41" s="6"/>
      <c r="K41" s="7"/>
      <c r="L41" s="7"/>
      <c r="M41" s="7"/>
      <c r="N41" s="7"/>
      <c r="O41" s="7"/>
      <c r="P41" s="208"/>
      <c r="Q41" s="208"/>
    </row>
    <row r="42" spans="1:17" ht="15">
      <c r="A42" s="32">
        <v>10</v>
      </c>
      <c r="B42" s="36" t="s">
        <v>13</v>
      </c>
      <c r="C42" s="85">
        <v>0</v>
      </c>
      <c r="D42" s="82">
        <v>0.272</v>
      </c>
      <c r="E42" s="82">
        <f>D42-C42</f>
        <v>0.272</v>
      </c>
      <c r="F42" s="86">
        <v>1120</v>
      </c>
      <c r="G42" s="75" t="s">
        <v>358</v>
      </c>
      <c r="H42" s="6"/>
      <c r="I42" s="7"/>
      <c r="J42" s="7"/>
      <c r="K42" s="7"/>
      <c r="L42" s="8"/>
      <c r="M42" s="8"/>
      <c r="N42" s="8"/>
      <c r="O42" s="106"/>
      <c r="P42" s="110"/>
      <c r="Q42" s="110" t="s">
        <v>150</v>
      </c>
    </row>
    <row r="43" spans="1:17" ht="15">
      <c r="A43" s="21">
        <v>11</v>
      </c>
      <c r="B43" s="35" t="s">
        <v>14</v>
      </c>
      <c r="C43" s="85">
        <v>0</v>
      </c>
      <c r="D43" s="82">
        <v>0.232</v>
      </c>
      <c r="E43" s="82">
        <f>D43-C43</f>
        <v>0.232</v>
      </c>
      <c r="F43" s="88">
        <v>1250</v>
      </c>
      <c r="G43" s="73" t="s">
        <v>358</v>
      </c>
      <c r="H43" s="9"/>
      <c r="I43" s="10"/>
      <c r="J43" s="10"/>
      <c r="K43" s="10"/>
      <c r="L43" s="8"/>
      <c r="M43" s="8"/>
      <c r="N43" s="8"/>
      <c r="O43" s="106"/>
      <c r="P43" s="110" t="s">
        <v>148</v>
      </c>
      <c r="Q43" s="110" t="s">
        <v>156</v>
      </c>
    </row>
    <row r="44" spans="1:17" ht="15">
      <c r="A44" s="21">
        <v>12</v>
      </c>
      <c r="B44" s="35" t="s">
        <v>15</v>
      </c>
      <c r="C44" s="82">
        <v>0</v>
      </c>
      <c r="D44" s="82">
        <v>0.2</v>
      </c>
      <c r="E44" s="82">
        <f>D44-C44</f>
        <v>0.2</v>
      </c>
      <c r="F44" s="89">
        <v>900</v>
      </c>
      <c r="G44" s="73" t="s">
        <v>358</v>
      </c>
      <c r="H44" s="6"/>
      <c r="I44" s="11"/>
      <c r="J44" s="11"/>
      <c r="K44" s="11"/>
      <c r="L44" s="11"/>
      <c r="M44" s="11"/>
      <c r="N44" s="11"/>
      <c r="O44" s="106"/>
      <c r="P44" s="110" t="s">
        <v>149</v>
      </c>
      <c r="Q44" s="110" t="s">
        <v>157</v>
      </c>
    </row>
    <row r="45" spans="1:17" ht="15">
      <c r="A45" s="280">
        <v>13</v>
      </c>
      <c r="B45" s="218" t="s">
        <v>16</v>
      </c>
      <c r="C45" s="82">
        <v>0</v>
      </c>
      <c r="D45" s="82">
        <v>0.273</v>
      </c>
      <c r="E45" s="82">
        <f aca="true" t="shared" si="0" ref="E45:E51">D45-C45</f>
        <v>0.273</v>
      </c>
      <c r="F45" s="226">
        <v>1750</v>
      </c>
      <c r="G45" s="227" t="s">
        <v>5</v>
      </c>
      <c r="H45" s="6"/>
      <c r="I45" s="6"/>
      <c r="J45" s="6"/>
      <c r="K45" s="7"/>
      <c r="L45" s="8"/>
      <c r="M45" s="8"/>
      <c r="N45" s="8"/>
      <c r="O45" s="112"/>
      <c r="P45" s="207" t="s">
        <v>367</v>
      </c>
      <c r="Q45" s="110" t="s">
        <v>151</v>
      </c>
    </row>
    <row r="46" spans="1:17" ht="15">
      <c r="A46" s="282"/>
      <c r="B46" s="218"/>
      <c r="C46" s="82">
        <v>0.273</v>
      </c>
      <c r="D46" s="82">
        <v>0.331</v>
      </c>
      <c r="E46" s="82">
        <f t="shared" si="0"/>
        <v>0.057999999999999996</v>
      </c>
      <c r="F46" s="226"/>
      <c r="G46" s="227"/>
      <c r="H46" s="6"/>
      <c r="I46" s="6"/>
      <c r="J46" s="6"/>
      <c r="K46" s="7"/>
      <c r="L46" s="8"/>
      <c r="M46" s="8"/>
      <c r="N46" s="8"/>
      <c r="O46" s="112"/>
      <c r="P46" s="208"/>
      <c r="Q46" s="110" t="s">
        <v>152</v>
      </c>
    </row>
    <row r="47" spans="1:17" ht="15">
      <c r="A47" s="21">
        <v>14</v>
      </c>
      <c r="B47" s="35" t="s">
        <v>17</v>
      </c>
      <c r="C47" s="82">
        <v>0</v>
      </c>
      <c r="D47" s="82">
        <v>0.378</v>
      </c>
      <c r="E47" s="82">
        <f t="shared" si="0"/>
        <v>0.378</v>
      </c>
      <c r="F47" s="83">
        <v>2800</v>
      </c>
      <c r="G47" s="21" t="s">
        <v>86</v>
      </c>
      <c r="H47" s="6"/>
      <c r="I47" s="7"/>
      <c r="J47" s="7"/>
      <c r="K47" s="7"/>
      <c r="L47" s="7"/>
      <c r="M47" s="7"/>
      <c r="N47" s="7"/>
      <c r="O47" s="112"/>
      <c r="P47" s="107" t="s">
        <v>161</v>
      </c>
      <c r="Q47" s="107" t="s">
        <v>162</v>
      </c>
    </row>
    <row r="48" spans="1:17" ht="15">
      <c r="A48" s="227">
        <v>15</v>
      </c>
      <c r="B48" s="309" t="s">
        <v>18</v>
      </c>
      <c r="C48" s="82">
        <v>0</v>
      </c>
      <c r="D48" s="82">
        <v>0.213</v>
      </c>
      <c r="E48" s="82">
        <f t="shared" si="0"/>
        <v>0.213</v>
      </c>
      <c r="F48" s="226">
        <v>3850</v>
      </c>
      <c r="G48" s="314" t="s">
        <v>358</v>
      </c>
      <c r="H48" s="6"/>
      <c r="I48" s="7"/>
      <c r="J48" s="7"/>
      <c r="K48" s="7"/>
      <c r="L48" s="7"/>
      <c r="M48" s="7"/>
      <c r="N48" s="7"/>
      <c r="O48" s="113"/>
      <c r="P48" s="265" t="s">
        <v>165</v>
      </c>
      <c r="Q48" s="114" t="s">
        <v>163</v>
      </c>
    </row>
    <row r="49" spans="1:17" ht="15">
      <c r="A49" s="280"/>
      <c r="B49" s="309"/>
      <c r="C49" s="82">
        <v>0.213</v>
      </c>
      <c r="D49" s="82">
        <v>0.478</v>
      </c>
      <c r="E49" s="82">
        <f t="shared" si="0"/>
        <v>0.265</v>
      </c>
      <c r="F49" s="226"/>
      <c r="G49" s="314"/>
      <c r="H49" s="6"/>
      <c r="I49" s="7"/>
      <c r="J49" s="7"/>
      <c r="K49" s="7"/>
      <c r="L49" s="7"/>
      <c r="M49" s="7"/>
      <c r="N49" s="7"/>
      <c r="O49" s="112"/>
      <c r="P49" s="208"/>
      <c r="Q49" s="110" t="s">
        <v>164</v>
      </c>
    </row>
    <row r="50" spans="1:17" ht="15">
      <c r="A50" s="143">
        <v>16</v>
      </c>
      <c r="B50" s="160" t="s">
        <v>231</v>
      </c>
      <c r="C50" s="90">
        <v>0</v>
      </c>
      <c r="D50" s="82">
        <v>0.38</v>
      </c>
      <c r="E50" s="82">
        <f t="shared" si="0"/>
        <v>0.38</v>
      </c>
      <c r="F50" s="83">
        <v>1650</v>
      </c>
      <c r="G50" s="73" t="s">
        <v>358</v>
      </c>
      <c r="H50" s="6"/>
      <c r="I50" s="7"/>
      <c r="J50" s="7"/>
      <c r="K50" s="7"/>
      <c r="L50" s="7"/>
      <c r="M50" s="7"/>
      <c r="N50" s="7"/>
      <c r="O50" s="112"/>
      <c r="P50" s="115"/>
      <c r="Q50" s="110" t="s">
        <v>232</v>
      </c>
    </row>
    <row r="51" spans="1:17" ht="15">
      <c r="A51" s="143" t="s">
        <v>135</v>
      </c>
      <c r="B51" s="161" t="s">
        <v>19</v>
      </c>
      <c r="C51" s="90">
        <v>0</v>
      </c>
      <c r="D51" s="82">
        <v>0.353</v>
      </c>
      <c r="E51" s="82">
        <f t="shared" si="0"/>
        <v>0.353</v>
      </c>
      <c r="F51" s="83">
        <v>2220</v>
      </c>
      <c r="G51" s="73" t="s">
        <v>358</v>
      </c>
      <c r="H51" s="6"/>
      <c r="I51" s="7"/>
      <c r="J51" s="7"/>
      <c r="K51" s="7"/>
      <c r="L51" s="7"/>
      <c r="M51" s="7"/>
      <c r="N51" s="7"/>
      <c r="O51" s="112"/>
      <c r="P51" s="110" t="s">
        <v>166</v>
      </c>
      <c r="Q51" s="110" t="s">
        <v>167</v>
      </c>
    </row>
    <row r="52" spans="1:17" ht="15">
      <c r="A52" s="48">
        <v>18</v>
      </c>
      <c r="B52" s="49" t="s">
        <v>20</v>
      </c>
      <c r="C52" s="91">
        <v>0</v>
      </c>
      <c r="D52" s="92">
        <v>0.5710000000000001</v>
      </c>
      <c r="E52" s="92">
        <f>D52-C52</f>
        <v>0.5710000000000001</v>
      </c>
      <c r="F52" s="93">
        <v>3600</v>
      </c>
      <c r="G52" s="47" t="s">
        <v>86</v>
      </c>
      <c r="H52" s="45"/>
      <c r="I52" s="46"/>
      <c r="J52" s="46"/>
      <c r="K52" s="46"/>
      <c r="L52" s="46"/>
      <c r="M52" s="46"/>
      <c r="N52" s="46"/>
      <c r="O52" s="116"/>
      <c r="P52" s="174" t="s">
        <v>168</v>
      </c>
      <c r="Q52" s="114" t="s">
        <v>210</v>
      </c>
    </row>
    <row r="53" spans="1:17" ht="15">
      <c r="A53" s="32">
        <v>19</v>
      </c>
      <c r="B53" s="35" t="s">
        <v>21</v>
      </c>
      <c r="C53" s="82">
        <v>0</v>
      </c>
      <c r="D53" s="82">
        <v>0.583</v>
      </c>
      <c r="E53" s="82">
        <f>D53-C53</f>
        <v>0.583</v>
      </c>
      <c r="F53" s="133">
        <v>3396</v>
      </c>
      <c r="G53" s="32" t="s">
        <v>5</v>
      </c>
      <c r="H53" s="6"/>
      <c r="I53" s="7"/>
      <c r="J53" s="7"/>
      <c r="K53" s="7"/>
      <c r="L53" s="7"/>
      <c r="M53" s="7"/>
      <c r="N53" s="7"/>
      <c r="O53" s="112"/>
      <c r="P53" s="110" t="s">
        <v>169</v>
      </c>
      <c r="Q53" s="110" t="s">
        <v>170</v>
      </c>
    </row>
    <row r="54" spans="1:17" ht="15">
      <c r="A54" s="280">
        <v>20</v>
      </c>
      <c r="B54" s="35" t="s">
        <v>22</v>
      </c>
      <c r="C54" s="82">
        <v>0</v>
      </c>
      <c r="D54" s="84">
        <v>0.618</v>
      </c>
      <c r="E54" s="84">
        <f>D54-C54</f>
        <v>0.618</v>
      </c>
      <c r="F54" s="83">
        <v>3700</v>
      </c>
      <c r="G54" s="234" t="s">
        <v>86</v>
      </c>
      <c r="H54" s="6"/>
      <c r="I54" s="7"/>
      <c r="J54" s="7"/>
      <c r="K54" s="7"/>
      <c r="L54" s="7"/>
      <c r="M54" s="7"/>
      <c r="N54" s="7"/>
      <c r="O54" s="112"/>
      <c r="P54" s="207" t="s">
        <v>173</v>
      </c>
      <c r="Q54" s="207" t="s">
        <v>174</v>
      </c>
    </row>
    <row r="55" spans="1:17" ht="15">
      <c r="A55" s="281"/>
      <c r="B55" s="76" t="s">
        <v>172</v>
      </c>
      <c r="C55" s="82">
        <v>0</v>
      </c>
      <c r="D55" s="84">
        <v>0.16</v>
      </c>
      <c r="E55" s="84">
        <v>0.16</v>
      </c>
      <c r="F55" s="83">
        <v>640</v>
      </c>
      <c r="G55" s="235"/>
      <c r="H55" s="6"/>
      <c r="I55" s="7"/>
      <c r="J55" s="7"/>
      <c r="K55" s="7"/>
      <c r="L55" s="7"/>
      <c r="M55" s="7"/>
      <c r="N55" s="7"/>
      <c r="O55" s="112"/>
      <c r="P55" s="208"/>
      <c r="Q55" s="208"/>
    </row>
    <row r="56" spans="1:17" ht="15">
      <c r="A56" s="281"/>
      <c r="B56" s="76" t="s">
        <v>171</v>
      </c>
      <c r="C56" s="82">
        <v>0</v>
      </c>
      <c r="D56" s="84">
        <v>0.065</v>
      </c>
      <c r="E56" s="84">
        <v>0.065</v>
      </c>
      <c r="F56" s="83">
        <v>260</v>
      </c>
      <c r="G56" s="235"/>
      <c r="H56" s="6"/>
      <c r="I56" s="7"/>
      <c r="J56" s="7"/>
      <c r="K56" s="7"/>
      <c r="L56" s="7"/>
      <c r="M56" s="7"/>
      <c r="N56" s="7"/>
      <c r="O56" s="112"/>
      <c r="P56" s="207" t="s">
        <v>175</v>
      </c>
      <c r="Q56" s="207" t="s">
        <v>175</v>
      </c>
    </row>
    <row r="57" spans="1:17" ht="15" customHeight="1">
      <c r="A57" s="282"/>
      <c r="B57" s="76" t="s">
        <v>360</v>
      </c>
      <c r="C57" s="82" t="s">
        <v>341</v>
      </c>
      <c r="D57" s="84">
        <v>0.4</v>
      </c>
      <c r="E57" s="84">
        <v>0.4</v>
      </c>
      <c r="F57" s="83">
        <v>2000</v>
      </c>
      <c r="G57" s="236"/>
      <c r="H57" s="6"/>
      <c r="I57" s="7"/>
      <c r="J57" s="7"/>
      <c r="K57" s="7"/>
      <c r="L57" s="7"/>
      <c r="M57" s="7"/>
      <c r="N57" s="7"/>
      <c r="O57" s="113"/>
      <c r="P57" s="208"/>
      <c r="Q57" s="208"/>
    </row>
    <row r="58" spans="1:17" ht="15">
      <c r="A58" s="21">
        <v>21</v>
      </c>
      <c r="B58" s="39" t="s">
        <v>23</v>
      </c>
      <c r="C58" s="82">
        <v>0</v>
      </c>
      <c r="D58" s="82">
        <v>0.08</v>
      </c>
      <c r="E58" s="82">
        <f>D58-C58</f>
        <v>0.08</v>
      </c>
      <c r="F58" s="83">
        <v>600</v>
      </c>
      <c r="G58" s="73" t="s">
        <v>358</v>
      </c>
      <c r="H58" s="6"/>
      <c r="I58" s="7"/>
      <c r="J58" s="7"/>
      <c r="K58" s="7"/>
      <c r="L58" s="7"/>
      <c r="M58" s="7"/>
      <c r="N58" s="7"/>
      <c r="O58" s="117"/>
      <c r="P58" s="107" t="s">
        <v>176</v>
      </c>
      <c r="Q58" s="107" t="s">
        <v>177</v>
      </c>
    </row>
    <row r="59" spans="1:17" ht="15">
      <c r="A59" s="280">
        <v>22</v>
      </c>
      <c r="B59" s="285" t="s">
        <v>24</v>
      </c>
      <c r="C59" s="82">
        <v>0</v>
      </c>
      <c r="D59" s="82">
        <v>0.28600000000000003</v>
      </c>
      <c r="E59" s="82">
        <f>D59-C59</f>
        <v>0.28600000000000003</v>
      </c>
      <c r="F59" s="83">
        <v>1800</v>
      </c>
      <c r="G59" s="73" t="s">
        <v>358</v>
      </c>
      <c r="H59" s="6"/>
      <c r="I59" s="7"/>
      <c r="J59" s="7"/>
      <c r="K59" s="7"/>
      <c r="L59" s="7"/>
      <c r="M59" s="7"/>
      <c r="N59" s="7"/>
      <c r="O59" s="112"/>
      <c r="P59" s="265" t="s">
        <v>178</v>
      </c>
      <c r="Q59" s="114" t="s">
        <v>178</v>
      </c>
    </row>
    <row r="60" spans="1:17" ht="15">
      <c r="A60" s="281"/>
      <c r="B60" s="286"/>
      <c r="C60" s="82">
        <v>0.28600000000000003</v>
      </c>
      <c r="D60" s="82">
        <v>0.991</v>
      </c>
      <c r="E60" s="82">
        <f>D60-C60</f>
        <v>0.705</v>
      </c>
      <c r="F60" s="83">
        <v>4200</v>
      </c>
      <c r="G60" s="21" t="s">
        <v>86</v>
      </c>
      <c r="H60" s="6"/>
      <c r="I60" s="7"/>
      <c r="J60" s="7"/>
      <c r="K60" s="7"/>
      <c r="L60" s="7"/>
      <c r="M60" s="7"/>
      <c r="N60" s="7"/>
      <c r="O60" s="109" t="s">
        <v>334</v>
      </c>
      <c r="P60" s="208"/>
      <c r="Q60" s="110" t="s">
        <v>179</v>
      </c>
    </row>
    <row r="61" spans="1:17" ht="15">
      <c r="A61" s="282"/>
      <c r="B61" s="77" t="s">
        <v>342</v>
      </c>
      <c r="C61" s="82">
        <v>0</v>
      </c>
      <c r="D61" s="82">
        <v>0.067</v>
      </c>
      <c r="E61" s="185">
        <f>D61-C61</f>
        <v>0.067</v>
      </c>
      <c r="F61" s="83">
        <v>200</v>
      </c>
      <c r="G61" s="21" t="s">
        <v>5</v>
      </c>
      <c r="H61" s="6"/>
      <c r="I61" s="7"/>
      <c r="J61" s="7"/>
      <c r="K61" s="7"/>
      <c r="L61" s="7"/>
      <c r="M61" s="7"/>
      <c r="N61" s="7"/>
      <c r="O61" s="117"/>
      <c r="P61" s="110" t="s">
        <v>180</v>
      </c>
      <c r="Q61" s="110" t="s">
        <v>180</v>
      </c>
    </row>
    <row r="62" spans="1:17" ht="15" customHeight="1">
      <c r="A62" s="289" t="s">
        <v>361</v>
      </c>
      <c r="B62" s="245" t="s">
        <v>0</v>
      </c>
      <c r="C62" s="240" t="s">
        <v>137</v>
      </c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2"/>
      <c r="P62" s="266" t="s">
        <v>131</v>
      </c>
      <c r="Q62" s="267"/>
    </row>
    <row r="63" spans="1:17" ht="15" customHeight="1">
      <c r="A63" s="290"/>
      <c r="B63" s="246"/>
      <c r="C63" s="248" t="s">
        <v>121</v>
      </c>
      <c r="D63" s="248"/>
      <c r="E63" s="248"/>
      <c r="F63" s="248"/>
      <c r="G63" s="248"/>
      <c r="H63" s="203" t="s">
        <v>122</v>
      </c>
      <c r="I63" s="210"/>
      <c r="J63" s="210"/>
      <c r="K63" s="210"/>
      <c r="L63" s="210"/>
      <c r="M63" s="210"/>
      <c r="N63" s="204"/>
      <c r="O63" s="224" t="s">
        <v>130</v>
      </c>
      <c r="P63" s="268"/>
      <c r="Q63" s="269"/>
    </row>
    <row r="64" spans="1:17" ht="15" customHeight="1">
      <c r="A64" s="290"/>
      <c r="B64" s="246"/>
      <c r="C64" s="248" t="s">
        <v>120</v>
      </c>
      <c r="D64" s="248"/>
      <c r="E64" s="214" t="s">
        <v>123</v>
      </c>
      <c r="F64" s="214" t="s">
        <v>124</v>
      </c>
      <c r="G64" s="273" t="s">
        <v>125</v>
      </c>
      <c r="H64" s="209" t="s">
        <v>126</v>
      </c>
      <c r="I64" s="203" t="s">
        <v>127</v>
      </c>
      <c r="J64" s="204"/>
      <c r="K64" s="224" t="s">
        <v>128</v>
      </c>
      <c r="L64" s="224" t="s">
        <v>124</v>
      </c>
      <c r="M64" s="224" t="s">
        <v>129</v>
      </c>
      <c r="N64" s="224" t="s">
        <v>336</v>
      </c>
      <c r="O64" s="249"/>
      <c r="P64" s="219" t="s">
        <v>132</v>
      </c>
      <c r="Q64" s="219" t="s">
        <v>134</v>
      </c>
    </row>
    <row r="65" spans="1:22" ht="45" customHeight="1">
      <c r="A65" s="291"/>
      <c r="B65" s="247"/>
      <c r="C65" s="4" t="s">
        <v>1</v>
      </c>
      <c r="D65" s="4" t="s">
        <v>2</v>
      </c>
      <c r="E65" s="214"/>
      <c r="F65" s="214"/>
      <c r="G65" s="273"/>
      <c r="H65" s="209"/>
      <c r="I65" s="5" t="s">
        <v>3</v>
      </c>
      <c r="J65" s="5" t="s">
        <v>133</v>
      </c>
      <c r="K65" s="225"/>
      <c r="L65" s="225"/>
      <c r="M65" s="225"/>
      <c r="N65" s="225"/>
      <c r="O65" s="225"/>
      <c r="P65" s="220"/>
      <c r="Q65" s="220"/>
      <c r="V65" s="1" t="s">
        <v>136</v>
      </c>
    </row>
    <row r="66" spans="1:17" ht="15">
      <c r="A66" s="62">
        <v>1</v>
      </c>
      <c r="B66" s="71">
        <v>2</v>
      </c>
      <c r="C66" s="63">
        <v>3</v>
      </c>
      <c r="D66" s="63">
        <v>4</v>
      </c>
      <c r="E66" s="63">
        <v>5</v>
      </c>
      <c r="F66" s="63">
        <v>6</v>
      </c>
      <c r="G66" s="62">
        <v>7</v>
      </c>
      <c r="H66" s="64">
        <v>8</v>
      </c>
      <c r="I66" s="65">
        <v>9</v>
      </c>
      <c r="J66" s="65">
        <v>10</v>
      </c>
      <c r="K66" s="65">
        <v>11</v>
      </c>
      <c r="L66" s="65">
        <v>12</v>
      </c>
      <c r="M66" s="65">
        <v>13</v>
      </c>
      <c r="N66" s="65">
        <v>14</v>
      </c>
      <c r="O66" s="62">
        <v>15</v>
      </c>
      <c r="P66" s="68">
        <v>16</v>
      </c>
      <c r="Q66" s="66" t="s">
        <v>135</v>
      </c>
    </row>
    <row r="67" spans="1:17" ht="15">
      <c r="A67" s="30">
        <v>23</v>
      </c>
      <c r="B67" s="37" t="s">
        <v>25</v>
      </c>
      <c r="C67" s="82">
        <v>0</v>
      </c>
      <c r="D67" s="82">
        <v>0.203</v>
      </c>
      <c r="E67" s="82">
        <v>0.203</v>
      </c>
      <c r="F67" s="83">
        <v>751</v>
      </c>
      <c r="G67" s="73" t="s">
        <v>358</v>
      </c>
      <c r="H67" s="6"/>
      <c r="I67" s="7"/>
      <c r="J67" s="7"/>
      <c r="K67" s="7"/>
      <c r="L67" s="7"/>
      <c r="M67" s="7"/>
      <c r="N67" s="7"/>
      <c r="O67" s="117"/>
      <c r="P67" s="110" t="s">
        <v>181</v>
      </c>
      <c r="Q67" s="110" t="s">
        <v>182</v>
      </c>
    </row>
    <row r="68" spans="1:17" ht="15" customHeight="1">
      <c r="A68" s="30">
        <v>24</v>
      </c>
      <c r="B68" s="35" t="s">
        <v>26</v>
      </c>
      <c r="C68" s="84">
        <v>0</v>
      </c>
      <c r="D68" s="84">
        <v>0.185</v>
      </c>
      <c r="E68" s="84">
        <f aca="true" t="shared" si="1" ref="E68:E89">D68-C68</f>
        <v>0.185</v>
      </c>
      <c r="F68" s="94">
        <v>900</v>
      </c>
      <c r="G68" s="73" t="s">
        <v>358</v>
      </c>
      <c r="H68" s="6"/>
      <c r="I68" s="6"/>
      <c r="J68" s="6"/>
      <c r="K68" s="6"/>
      <c r="L68" s="6"/>
      <c r="M68" s="6"/>
      <c r="N68" s="6"/>
      <c r="O68" s="112"/>
      <c r="P68" s="150" t="s">
        <v>189</v>
      </c>
      <c r="Q68" s="150" t="s">
        <v>190</v>
      </c>
    </row>
    <row r="69" spans="1:17" ht="15">
      <c r="A69" s="21">
        <v>25</v>
      </c>
      <c r="B69" s="35" t="s">
        <v>27</v>
      </c>
      <c r="C69" s="82">
        <v>0</v>
      </c>
      <c r="D69" s="82">
        <v>0.438</v>
      </c>
      <c r="E69" s="82">
        <f t="shared" si="1"/>
        <v>0.438</v>
      </c>
      <c r="F69" s="83">
        <v>2628</v>
      </c>
      <c r="G69" s="73" t="s">
        <v>358</v>
      </c>
      <c r="H69" s="6"/>
      <c r="I69" s="7"/>
      <c r="J69" s="7"/>
      <c r="K69" s="7"/>
      <c r="L69" s="7"/>
      <c r="M69" s="7"/>
      <c r="N69" s="7"/>
      <c r="O69" s="112"/>
      <c r="P69" s="110" t="s">
        <v>191</v>
      </c>
      <c r="Q69" s="110" t="s">
        <v>192</v>
      </c>
    </row>
    <row r="70" spans="1:17" ht="15">
      <c r="A70" s="21">
        <v>26</v>
      </c>
      <c r="B70" s="35" t="s">
        <v>28</v>
      </c>
      <c r="C70" s="82">
        <v>0</v>
      </c>
      <c r="D70" s="82">
        <v>0.184</v>
      </c>
      <c r="E70" s="82">
        <f t="shared" si="1"/>
        <v>0.184</v>
      </c>
      <c r="F70" s="83">
        <v>1400</v>
      </c>
      <c r="G70" s="21" t="s">
        <v>5</v>
      </c>
      <c r="H70" s="6"/>
      <c r="I70" s="7"/>
      <c r="J70" s="7"/>
      <c r="K70" s="7"/>
      <c r="L70" s="7"/>
      <c r="M70" s="7"/>
      <c r="N70" s="7"/>
      <c r="O70" s="112"/>
      <c r="P70" s="110" t="s">
        <v>193</v>
      </c>
      <c r="Q70" s="110" t="s">
        <v>194</v>
      </c>
    </row>
    <row r="71" spans="1:17" ht="15">
      <c r="A71" s="21">
        <v>27</v>
      </c>
      <c r="B71" s="35" t="s">
        <v>29</v>
      </c>
      <c r="C71" s="82">
        <v>0</v>
      </c>
      <c r="D71" s="82">
        <v>0.42</v>
      </c>
      <c r="E71" s="82">
        <f t="shared" si="1"/>
        <v>0.42</v>
      </c>
      <c r="F71" s="83">
        <v>2160</v>
      </c>
      <c r="G71" s="21" t="s">
        <v>5</v>
      </c>
      <c r="H71" s="6"/>
      <c r="I71" s="7"/>
      <c r="J71" s="7"/>
      <c r="K71" s="7"/>
      <c r="L71" s="7" t="s">
        <v>136</v>
      </c>
      <c r="M71" s="7"/>
      <c r="N71" s="7"/>
      <c r="O71" s="119"/>
      <c r="P71" s="107" t="s">
        <v>195</v>
      </c>
      <c r="Q71" s="107" t="s">
        <v>196</v>
      </c>
    </row>
    <row r="72" spans="1:17" ht="15">
      <c r="A72" s="280">
        <v>28</v>
      </c>
      <c r="B72" s="218" t="s">
        <v>30</v>
      </c>
      <c r="C72" s="84">
        <v>0</v>
      </c>
      <c r="D72" s="84">
        <v>0.055</v>
      </c>
      <c r="E72" s="82">
        <f t="shared" si="1"/>
        <v>0.055</v>
      </c>
      <c r="F72" s="94">
        <v>330</v>
      </c>
      <c r="G72" s="21" t="s">
        <v>86</v>
      </c>
      <c r="H72" s="6"/>
      <c r="I72" s="7"/>
      <c r="J72" s="7"/>
      <c r="K72" s="7"/>
      <c r="L72" s="6"/>
      <c r="M72" s="6"/>
      <c r="N72" s="6"/>
      <c r="O72" s="79"/>
      <c r="P72" s="265" t="s">
        <v>197</v>
      </c>
      <c r="Q72" s="265" t="s">
        <v>197</v>
      </c>
    </row>
    <row r="73" spans="1:17" ht="15">
      <c r="A73" s="282"/>
      <c r="B73" s="218"/>
      <c r="C73" s="82">
        <v>0.055</v>
      </c>
      <c r="D73" s="82">
        <v>0.159</v>
      </c>
      <c r="E73" s="82">
        <f t="shared" si="1"/>
        <v>0.10400000000000001</v>
      </c>
      <c r="F73" s="83">
        <v>900</v>
      </c>
      <c r="G73" s="21" t="s">
        <v>5</v>
      </c>
      <c r="H73" s="6"/>
      <c r="I73" s="7"/>
      <c r="J73" s="7"/>
      <c r="K73" s="7"/>
      <c r="L73" s="7"/>
      <c r="M73" s="7"/>
      <c r="N73" s="7"/>
      <c r="O73" s="105"/>
      <c r="P73" s="208"/>
      <c r="Q73" s="208"/>
    </row>
    <row r="74" spans="1:17" ht="15" customHeight="1">
      <c r="A74" s="21">
        <v>29</v>
      </c>
      <c r="B74" s="35" t="s">
        <v>31</v>
      </c>
      <c r="C74" s="82">
        <v>0</v>
      </c>
      <c r="D74" s="82">
        <v>0.209</v>
      </c>
      <c r="E74" s="82">
        <f t="shared" si="1"/>
        <v>0.209</v>
      </c>
      <c r="F74" s="83">
        <v>800</v>
      </c>
      <c r="G74" s="73" t="s">
        <v>358</v>
      </c>
      <c r="H74" s="6"/>
      <c r="I74" s="7"/>
      <c r="J74" s="7"/>
      <c r="K74" s="7"/>
      <c r="L74" s="7"/>
      <c r="M74" s="7"/>
      <c r="N74" s="7"/>
      <c r="O74" s="112"/>
      <c r="P74" s="110" t="s">
        <v>198</v>
      </c>
      <c r="Q74" s="110" t="s">
        <v>199</v>
      </c>
    </row>
    <row r="75" spans="1:17" ht="15">
      <c r="A75" s="227">
        <v>30</v>
      </c>
      <c r="B75" s="218" t="s">
        <v>32</v>
      </c>
      <c r="C75" s="82">
        <v>0</v>
      </c>
      <c r="D75" s="82">
        <v>0.14200000000000002</v>
      </c>
      <c r="E75" s="82">
        <f t="shared" si="1"/>
        <v>0.14200000000000002</v>
      </c>
      <c r="F75" s="226">
        <v>2800</v>
      </c>
      <c r="G75" s="227" t="s">
        <v>5</v>
      </c>
      <c r="H75" s="6"/>
      <c r="I75" s="7"/>
      <c r="J75" s="7"/>
      <c r="K75" s="7"/>
      <c r="L75" s="7"/>
      <c r="M75" s="7"/>
      <c r="N75" s="7"/>
      <c r="O75" s="112"/>
      <c r="P75" s="207" t="s">
        <v>203</v>
      </c>
      <c r="Q75" s="110" t="s">
        <v>200</v>
      </c>
    </row>
    <row r="76" spans="1:17" ht="15">
      <c r="A76" s="227"/>
      <c r="B76" s="218"/>
      <c r="C76" s="82">
        <v>0.14200000000000002</v>
      </c>
      <c r="D76" s="82">
        <v>0.273</v>
      </c>
      <c r="E76" s="82">
        <f t="shared" si="1"/>
        <v>0.131</v>
      </c>
      <c r="F76" s="226"/>
      <c r="G76" s="227"/>
      <c r="H76" s="6"/>
      <c r="I76" s="7"/>
      <c r="J76" s="7"/>
      <c r="K76" s="7"/>
      <c r="L76" s="7"/>
      <c r="M76" s="7"/>
      <c r="N76" s="7"/>
      <c r="O76" s="112"/>
      <c r="P76" s="228"/>
      <c r="Q76" s="110" t="s">
        <v>201</v>
      </c>
    </row>
    <row r="77" spans="1:17" ht="15">
      <c r="A77" s="227"/>
      <c r="B77" s="218"/>
      <c r="C77" s="82">
        <v>0.273</v>
      </c>
      <c r="D77" s="82">
        <v>0.534</v>
      </c>
      <c r="E77" s="82">
        <f t="shared" si="1"/>
        <v>0.261</v>
      </c>
      <c r="F77" s="226"/>
      <c r="G77" s="227"/>
      <c r="H77" s="6"/>
      <c r="I77" s="7"/>
      <c r="J77" s="7"/>
      <c r="K77" s="7"/>
      <c r="L77" s="7"/>
      <c r="M77" s="7"/>
      <c r="N77" s="7"/>
      <c r="O77" s="112"/>
      <c r="P77" s="208"/>
      <c r="Q77" s="110" t="s">
        <v>202</v>
      </c>
    </row>
    <row r="78" spans="1:17" ht="15">
      <c r="A78" s="21">
        <v>31</v>
      </c>
      <c r="B78" s="35" t="s">
        <v>33</v>
      </c>
      <c r="C78" s="82">
        <v>0</v>
      </c>
      <c r="D78" s="82">
        <v>0.187</v>
      </c>
      <c r="E78" s="82">
        <f t="shared" si="1"/>
        <v>0.187</v>
      </c>
      <c r="F78" s="83">
        <v>800</v>
      </c>
      <c r="G78" s="73" t="s">
        <v>358</v>
      </c>
      <c r="H78" s="6"/>
      <c r="I78" s="7"/>
      <c r="J78" s="7"/>
      <c r="K78" s="7"/>
      <c r="L78" s="7"/>
      <c r="M78" s="7"/>
      <c r="N78" s="7"/>
      <c r="O78" s="112"/>
      <c r="P78" s="110" t="s">
        <v>204</v>
      </c>
      <c r="Q78" s="110" t="s">
        <v>205</v>
      </c>
    </row>
    <row r="79" spans="1:17" ht="15">
      <c r="A79" s="21">
        <v>32</v>
      </c>
      <c r="B79" s="35" t="s">
        <v>34</v>
      </c>
      <c r="C79" s="82">
        <v>0</v>
      </c>
      <c r="D79" s="82">
        <v>0.215</v>
      </c>
      <c r="E79" s="82">
        <f t="shared" si="1"/>
        <v>0.215</v>
      </c>
      <c r="F79" s="83">
        <v>2100</v>
      </c>
      <c r="G79" s="21" t="s">
        <v>5</v>
      </c>
      <c r="H79" s="6"/>
      <c r="I79" s="7"/>
      <c r="J79" s="7"/>
      <c r="K79" s="7"/>
      <c r="L79" s="7"/>
      <c r="M79" s="7"/>
      <c r="N79" s="7"/>
      <c r="O79" s="112"/>
      <c r="P79" s="107" t="s">
        <v>206</v>
      </c>
      <c r="Q79" s="107" t="s">
        <v>207</v>
      </c>
    </row>
    <row r="80" spans="1:17" ht="15" customHeight="1">
      <c r="A80" s="47">
        <v>33</v>
      </c>
      <c r="B80" s="44" t="s">
        <v>35</v>
      </c>
      <c r="C80" s="92">
        <v>0</v>
      </c>
      <c r="D80" s="92">
        <v>0.294</v>
      </c>
      <c r="E80" s="92">
        <f t="shared" si="1"/>
        <v>0.294</v>
      </c>
      <c r="F80" s="93">
        <v>1500</v>
      </c>
      <c r="G80" s="47" t="s">
        <v>86</v>
      </c>
      <c r="H80" s="45"/>
      <c r="I80" s="46"/>
      <c r="J80" s="46"/>
      <c r="K80" s="46"/>
      <c r="L80" s="46"/>
      <c r="M80" s="46"/>
      <c r="N80" s="46"/>
      <c r="O80" s="116"/>
      <c r="P80" s="174" t="s">
        <v>208</v>
      </c>
      <c r="Q80" s="114" t="s">
        <v>209</v>
      </c>
    </row>
    <row r="81" spans="1:17" ht="15">
      <c r="A81" s="280">
        <v>34</v>
      </c>
      <c r="B81" s="35" t="s">
        <v>36</v>
      </c>
      <c r="C81" s="82">
        <v>0</v>
      </c>
      <c r="D81" s="82">
        <v>0.26</v>
      </c>
      <c r="E81" s="82">
        <f t="shared" si="1"/>
        <v>0.26</v>
      </c>
      <c r="F81" s="83">
        <v>1300</v>
      </c>
      <c r="G81" s="21" t="s">
        <v>5</v>
      </c>
      <c r="H81" s="6"/>
      <c r="I81" s="6"/>
      <c r="J81" s="6"/>
      <c r="K81" s="7"/>
      <c r="L81" s="7"/>
      <c r="M81" s="7"/>
      <c r="N81" s="7"/>
      <c r="O81" s="105"/>
      <c r="P81" s="207" t="s">
        <v>211</v>
      </c>
      <c r="Q81" s="207" t="s">
        <v>212</v>
      </c>
    </row>
    <row r="82" spans="1:19" s="3" customFormat="1" ht="15" customHeight="1">
      <c r="A82" s="281"/>
      <c r="B82" s="76" t="s">
        <v>93</v>
      </c>
      <c r="C82" s="82">
        <v>0</v>
      </c>
      <c r="D82" s="82">
        <v>0.044</v>
      </c>
      <c r="E82" s="82">
        <f t="shared" si="1"/>
        <v>0.044</v>
      </c>
      <c r="F82" s="83">
        <v>167</v>
      </c>
      <c r="G82" s="73" t="s">
        <v>358</v>
      </c>
      <c r="H82" s="6"/>
      <c r="I82" s="6"/>
      <c r="J82" s="6"/>
      <c r="K82" s="7"/>
      <c r="L82" s="7"/>
      <c r="M82" s="7"/>
      <c r="N82" s="7"/>
      <c r="O82" s="105"/>
      <c r="P82" s="228"/>
      <c r="Q82" s="228"/>
      <c r="S82" s="20"/>
    </row>
    <row r="83" spans="1:17" ht="15">
      <c r="A83" s="281"/>
      <c r="B83" s="76" t="s">
        <v>343</v>
      </c>
      <c r="C83" s="82">
        <v>0</v>
      </c>
      <c r="D83" s="82">
        <v>0.035</v>
      </c>
      <c r="E83" s="82">
        <f t="shared" si="1"/>
        <v>0.035</v>
      </c>
      <c r="F83" s="83">
        <v>130</v>
      </c>
      <c r="G83" s="21" t="s">
        <v>5</v>
      </c>
      <c r="H83" s="6"/>
      <c r="I83" s="6"/>
      <c r="J83" s="6"/>
      <c r="K83" s="7"/>
      <c r="L83" s="7"/>
      <c r="M83" s="7"/>
      <c r="N83" s="7"/>
      <c r="O83" s="105"/>
      <c r="P83" s="228"/>
      <c r="Q83" s="228"/>
    </row>
    <row r="84" spans="1:17" ht="15">
      <c r="A84" s="282"/>
      <c r="B84" s="76" t="s">
        <v>340</v>
      </c>
      <c r="C84" s="82">
        <v>0</v>
      </c>
      <c r="D84" s="82">
        <v>0.065</v>
      </c>
      <c r="E84" s="82">
        <f t="shared" si="1"/>
        <v>0.065</v>
      </c>
      <c r="F84" s="83">
        <v>227</v>
      </c>
      <c r="G84" s="21" t="s">
        <v>5</v>
      </c>
      <c r="H84" s="6"/>
      <c r="I84" s="6"/>
      <c r="J84" s="6"/>
      <c r="K84" s="7"/>
      <c r="L84" s="7"/>
      <c r="M84" s="7"/>
      <c r="N84" s="7"/>
      <c r="O84" s="105"/>
      <c r="P84" s="208"/>
      <c r="Q84" s="208"/>
    </row>
    <row r="85" spans="1:17" ht="15">
      <c r="A85" s="280">
        <v>35</v>
      </c>
      <c r="B85" s="285" t="s">
        <v>37</v>
      </c>
      <c r="C85" s="82">
        <v>0</v>
      </c>
      <c r="D85" s="82">
        <v>0.467</v>
      </c>
      <c r="E85" s="82">
        <f t="shared" si="1"/>
        <v>0.467</v>
      </c>
      <c r="F85" s="234">
        <v>5486</v>
      </c>
      <c r="G85" s="237" t="s">
        <v>86</v>
      </c>
      <c r="H85" s="6"/>
      <c r="I85" s="6"/>
      <c r="J85" s="6"/>
      <c r="K85" s="7"/>
      <c r="L85" s="7"/>
      <c r="M85" s="7"/>
      <c r="N85" s="7"/>
      <c r="O85" s="310">
        <v>1317</v>
      </c>
      <c r="P85" s="110" t="s">
        <v>213</v>
      </c>
      <c r="Q85" s="110" t="s">
        <v>214</v>
      </c>
    </row>
    <row r="86" spans="1:17" ht="15">
      <c r="A86" s="281"/>
      <c r="B86" s="292"/>
      <c r="C86" s="82">
        <v>0.467</v>
      </c>
      <c r="D86" s="82">
        <v>0.722</v>
      </c>
      <c r="E86" s="82">
        <f t="shared" si="1"/>
        <v>0.25499999999999995</v>
      </c>
      <c r="F86" s="235"/>
      <c r="G86" s="238"/>
      <c r="H86" s="6"/>
      <c r="I86" s="6"/>
      <c r="J86" s="6"/>
      <c r="K86" s="7"/>
      <c r="L86" s="7"/>
      <c r="M86" s="7"/>
      <c r="N86" s="7"/>
      <c r="O86" s="311"/>
      <c r="P86" s="110" t="s">
        <v>215</v>
      </c>
      <c r="Q86" s="110" t="s">
        <v>216</v>
      </c>
    </row>
    <row r="87" spans="1:17" ht="15">
      <c r="A87" s="282"/>
      <c r="B87" s="286"/>
      <c r="C87" s="82">
        <v>0.722</v>
      </c>
      <c r="D87" s="82">
        <v>0.839</v>
      </c>
      <c r="E87" s="82">
        <f t="shared" si="1"/>
        <v>0.11699999999999999</v>
      </c>
      <c r="F87" s="236"/>
      <c r="G87" s="239"/>
      <c r="H87" s="6"/>
      <c r="I87" s="6"/>
      <c r="J87" s="6"/>
      <c r="K87" s="7"/>
      <c r="L87" s="7"/>
      <c r="M87" s="7"/>
      <c r="N87" s="7"/>
      <c r="O87" s="312"/>
      <c r="P87" s="110" t="s">
        <v>217</v>
      </c>
      <c r="Q87" s="110" t="s">
        <v>203</v>
      </c>
    </row>
    <row r="88" spans="1:17" ht="15">
      <c r="A88" s="66" t="s">
        <v>355</v>
      </c>
      <c r="B88" s="35" t="s">
        <v>38</v>
      </c>
      <c r="C88" s="82">
        <v>0</v>
      </c>
      <c r="D88" s="82">
        <v>0.324</v>
      </c>
      <c r="E88" s="82">
        <f t="shared" si="1"/>
        <v>0.324</v>
      </c>
      <c r="F88" s="83">
        <v>1710</v>
      </c>
      <c r="G88" s="21" t="s">
        <v>5</v>
      </c>
      <c r="H88" s="6"/>
      <c r="I88" s="7"/>
      <c r="J88" s="7"/>
      <c r="K88" s="7"/>
      <c r="L88" s="7"/>
      <c r="M88" s="7"/>
      <c r="N88" s="7"/>
      <c r="O88" s="112"/>
      <c r="P88" s="277" t="s">
        <v>224</v>
      </c>
      <c r="Q88" s="277" t="s">
        <v>225</v>
      </c>
    </row>
    <row r="89" spans="1:17" ht="15">
      <c r="A89" s="82"/>
      <c r="B89" s="76" t="s">
        <v>344</v>
      </c>
      <c r="C89" s="82">
        <v>0</v>
      </c>
      <c r="D89" s="82">
        <v>0.044</v>
      </c>
      <c r="E89" s="82">
        <f t="shared" si="1"/>
        <v>0.044</v>
      </c>
      <c r="F89" s="83">
        <v>105</v>
      </c>
      <c r="G89" s="21" t="s">
        <v>5</v>
      </c>
      <c r="H89" s="6"/>
      <c r="I89" s="7"/>
      <c r="J89" s="7"/>
      <c r="K89" s="7"/>
      <c r="L89" s="7"/>
      <c r="M89" s="7"/>
      <c r="N89" s="7"/>
      <c r="O89" s="112"/>
      <c r="P89" s="278"/>
      <c r="Q89" s="278"/>
    </row>
    <row r="90" spans="1:17" ht="15">
      <c r="A90" s="82"/>
      <c r="B90" s="76" t="s">
        <v>93</v>
      </c>
      <c r="C90" s="82">
        <v>0</v>
      </c>
      <c r="D90" s="82">
        <v>0.063</v>
      </c>
      <c r="E90" s="82">
        <v>0.063</v>
      </c>
      <c r="F90" s="83">
        <v>151</v>
      </c>
      <c r="G90" s="73" t="s">
        <v>358</v>
      </c>
      <c r="H90" s="45"/>
      <c r="I90" s="43"/>
      <c r="J90" s="43"/>
      <c r="K90" s="43"/>
      <c r="L90" s="43"/>
      <c r="M90" s="43"/>
      <c r="N90" s="43"/>
      <c r="O90" s="123"/>
      <c r="P90" s="279"/>
      <c r="Q90" s="279"/>
    </row>
    <row r="91" spans="1:17" ht="15">
      <c r="A91" s="66" t="s">
        <v>356</v>
      </c>
      <c r="B91" s="35" t="s">
        <v>233</v>
      </c>
      <c r="C91" s="90">
        <v>0</v>
      </c>
      <c r="D91" s="82">
        <v>0.106</v>
      </c>
      <c r="E91" s="82">
        <f>D91-C91</f>
        <v>0.106</v>
      </c>
      <c r="F91" s="96">
        <v>400</v>
      </c>
      <c r="G91" s="79" t="s">
        <v>86</v>
      </c>
      <c r="H91" s="6"/>
      <c r="I91" s="6"/>
      <c r="J91" s="6"/>
      <c r="K91" s="7"/>
      <c r="L91" s="7"/>
      <c r="M91" s="7"/>
      <c r="N91" s="57"/>
      <c r="O91" s="57"/>
      <c r="P91" s="110"/>
      <c r="Q91" s="110" t="s">
        <v>234</v>
      </c>
    </row>
    <row r="92" spans="1:17" ht="15" customHeight="1">
      <c r="A92" s="289" t="s">
        <v>361</v>
      </c>
      <c r="B92" s="245" t="s">
        <v>0</v>
      </c>
      <c r="C92" s="240" t="s">
        <v>137</v>
      </c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2"/>
      <c r="P92" s="266" t="s">
        <v>131</v>
      </c>
      <c r="Q92" s="267"/>
    </row>
    <row r="93" spans="1:17" ht="15">
      <c r="A93" s="290"/>
      <c r="B93" s="246"/>
      <c r="C93" s="248" t="s">
        <v>121</v>
      </c>
      <c r="D93" s="248"/>
      <c r="E93" s="248"/>
      <c r="F93" s="248"/>
      <c r="G93" s="248"/>
      <c r="H93" s="203" t="s">
        <v>122</v>
      </c>
      <c r="I93" s="210"/>
      <c r="J93" s="210"/>
      <c r="K93" s="210"/>
      <c r="L93" s="210"/>
      <c r="M93" s="210"/>
      <c r="N93" s="204"/>
      <c r="O93" s="224" t="s">
        <v>130</v>
      </c>
      <c r="P93" s="268"/>
      <c r="Q93" s="269"/>
    </row>
    <row r="94" spans="1:17" ht="15" customHeight="1">
      <c r="A94" s="290"/>
      <c r="B94" s="246"/>
      <c r="C94" s="248" t="s">
        <v>120</v>
      </c>
      <c r="D94" s="248"/>
      <c r="E94" s="214" t="s">
        <v>123</v>
      </c>
      <c r="F94" s="214" t="s">
        <v>124</v>
      </c>
      <c r="G94" s="273" t="s">
        <v>125</v>
      </c>
      <c r="H94" s="209" t="s">
        <v>126</v>
      </c>
      <c r="I94" s="203" t="s">
        <v>127</v>
      </c>
      <c r="J94" s="204"/>
      <c r="K94" s="224" t="s">
        <v>128</v>
      </c>
      <c r="L94" s="224" t="s">
        <v>124</v>
      </c>
      <c r="M94" s="224" t="s">
        <v>129</v>
      </c>
      <c r="N94" s="224" t="s">
        <v>336</v>
      </c>
      <c r="O94" s="249"/>
      <c r="P94" s="219" t="s">
        <v>132</v>
      </c>
      <c r="Q94" s="219" t="s">
        <v>134</v>
      </c>
    </row>
    <row r="95" spans="1:17" ht="45" customHeight="1">
      <c r="A95" s="291"/>
      <c r="B95" s="247"/>
      <c r="C95" s="4" t="s">
        <v>1</v>
      </c>
      <c r="D95" s="4" t="s">
        <v>2</v>
      </c>
      <c r="E95" s="214"/>
      <c r="F95" s="214"/>
      <c r="G95" s="273"/>
      <c r="H95" s="209"/>
      <c r="I95" s="5" t="s">
        <v>3</v>
      </c>
      <c r="J95" s="5" t="s">
        <v>133</v>
      </c>
      <c r="K95" s="225"/>
      <c r="L95" s="225"/>
      <c r="M95" s="225"/>
      <c r="N95" s="225"/>
      <c r="O95" s="225"/>
      <c r="P95" s="220"/>
      <c r="Q95" s="220"/>
    </row>
    <row r="96" spans="1:17" ht="15">
      <c r="A96" s="62">
        <v>1</v>
      </c>
      <c r="B96" s="71">
        <v>2</v>
      </c>
      <c r="C96" s="63">
        <v>3</v>
      </c>
      <c r="D96" s="63">
        <v>4</v>
      </c>
      <c r="E96" s="63">
        <v>5</v>
      </c>
      <c r="F96" s="63">
        <v>6</v>
      </c>
      <c r="G96" s="62">
        <v>7</v>
      </c>
      <c r="H96" s="64">
        <v>8</v>
      </c>
      <c r="I96" s="65">
        <v>9</v>
      </c>
      <c r="J96" s="65">
        <v>10</v>
      </c>
      <c r="K96" s="65">
        <v>11</v>
      </c>
      <c r="L96" s="65">
        <v>12</v>
      </c>
      <c r="M96" s="65">
        <v>13</v>
      </c>
      <c r="N96" s="65">
        <v>14</v>
      </c>
      <c r="O96" s="62">
        <v>15</v>
      </c>
      <c r="P96" s="68">
        <v>16</v>
      </c>
      <c r="Q96" s="66" t="s">
        <v>135</v>
      </c>
    </row>
    <row r="97" spans="1:17" ht="15">
      <c r="A97" s="288">
        <v>38</v>
      </c>
      <c r="B97" s="50" t="s">
        <v>115</v>
      </c>
      <c r="C97" s="97"/>
      <c r="D97" s="83"/>
      <c r="E97" s="83"/>
      <c r="F97" s="83"/>
      <c r="G97" s="21"/>
      <c r="H97" s="6"/>
      <c r="I97" s="7"/>
      <c r="J97" s="7"/>
      <c r="K97" s="7"/>
      <c r="L97" s="7"/>
      <c r="M97" s="7"/>
      <c r="N97" s="7"/>
      <c r="O97" s="7"/>
      <c r="P97" s="66"/>
      <c r="Q97" s="110"/>
    </row>
    <row r="98" spans="1:17" ht="15">
      <c r="A98" s="288"/>
      <c r="B98" s="78" t="s">
        <v>349</v>
      </c>
      <c r="C98" s="90">
        <v>0</v>
      </c>
      <c r="D98" s="82">
        <v>0.039</v>
      </c>
      <c r="E98" s="82">
        <f aca="true" t="shared" si="2" ref="E98:E106">D98-C98</f>
        <v>0.039</v>
      </c>
      <c r="F98" s="21">
        <v>78</v>
      </c>
      <c r="G98" s="21" t="s">
        <v>5</v>
      </c>
      <c r="H98" s="6"/>
      <c r="I98" s="7"/>
      <c r="J98" s="7"/>
      <c r="K98" s="7"/>
      <c r="L98" s="7"/>
      <c r="M98" s="7"/>
      <c r="N98" s="7"/>
      <c r="O98" s="120"/>
      <c r="P98" s="207" t="s">
        <v>218</v>
      </c>
      <c r="Q98" s="110" t="s">
        <v>219</v>
      </c>
    </row>
    <row r="99" spans="1:17" ht="15">
      <c r="A99" s="288"/>
      <c r="B99" s="78" t="s">
        <v>348</v>
      </c>
      <c r="C99" s="90">
        <v>0</v>
      </c>
      <c r="D99" s="82">
        <v>0.089</v>
      </c>
      <c r="E99" s="82">
        <f t="shared" si="2"/>
        <v>0.089</v>
      </c>
      <c r="F99" s="21">
        <v>180</v>
      </c>
      <c r="G99" s="21" t="s">
        <v>5</v>
      </c>
      <c r="H99" s="6"/>
      <c r="I99" s="7"/>
      <c r="J99" s="7"/>
      <c r="K99" s="7"/>
      <c r="L99" s="7"/>
      <c r="M99" s="7"/>
      <c r="N99" s="7"/>
      <c r="O99" s="120"/>
      <c r="P99" s="228"/>
      <c r="Q99" s="107" t="s">
        <v>220</v>
      </c>
    </row>
    <row r="100" spans="1:17" ht="15">
      <c r="A100" s="288"/>
      <c r="B100" s="78" t="s">
        <v>347</v>
      </c>
      <c r="C100" s="90">
        <v>0</v>
      </c>
      <c r="D100" s="82">
        <v>0.067</v>
      </c>
      <c r="E100" s="82">
        <f t="shared" si="2"/>
        <v>0.067</v>
      </c>
      <c r="F100" s="21">
        <v>135</v>
      </c>
      <c r="G100" s="21" t="s">
        <v>5</v>
      </c>
      <c r="H100" s="6"/>
      <c r="I100" s="7"/>
      <c r="J100" s="7"/>
      <c r="K100" s="7"/>
      <c r="L100" s="7"/>
      <c r="M100" s="7"/>
      <c r="N100" s="7"/>
      <c r="O100" s="120"/>
      <c r="P100" s="228"/>
      <c r="Q100" s="114" t="s">
        <v>221</v>
      </c>
    </row>
    <row r="101" spans="1:17" ht="15">
      <c r="A101" s="288"/>
      <c r="B101" s="78" t="s">
        <v>346</v>
      </c>
      <c r="C101" s="90">
        <v>0</v>
      </c>
      <c r="D101" s="82">
        <v>0.068</v>
      </c>
      <c r="E101" s="82">
        <f t="shared" si="2"/>
        <v>0.068</v>
      </c>
      <c r="F101" s="21">
        <v>156</v>
      </c>
      <c r="G101" s="21" t="s">
        <v>5</v>
      </c>
      <c r="H101" s="6"/>
      <c r="I101" s="7"/>
      <c r="J101" s="7"/>
      <c r="K101" s="7"/>
      <c r="L101" s="7"/>
      <c r="M101" s="7"/>
      <c r="N101" s="7"/>
      <c r="O101" s="120"/>
      <c r="P101" s="228"/>
      <c r="Q101" s="110" t="s">
        <v>222</v>
      </c>
    </row>
    <row r="102" spans="1:17" ht="15">
      <c r="A102" s="288"/>
      <c r="B102" s="78" t="s">
        <v>345</v>
      </c>
      <c r="C102" s="90">
        <v>0</v>
      </c>
      <c r="D102" s="82">
        <v>0.091</v>
      </c>
      <c r="E102" s="82">
        <f t="shared" si="2"/>
        <v>0.091</v>
      </c>
      <c r="F102" s="21">
        <v>182</v>
      </c>
      <c r="G102" s="73" t="s">
        <v>358</v>
      </c>
      <c r="H102" s="6"/>
      <c r="I102" s="7"/>
      <c r="J102" s="7"/>
      <c r="K102" s="7"/>
      <c r="L102" s="7"/>
      <c r="M102" s="7"/>
      <c r="N102" s="7"/>
      <c r="O102" s="120"/>
      <c r="P102" s="208"/>
      <c r="Q102" s="110" t="s">
        <v>223</v>
      </c>
    </row>
    <row r="103" spans="1:17" ht="15">
      <c r="A103" s="280">
        <v>39</v>
      </c>
      <c r="B103" s="285" t="s">
        <v>39</v>
      </c>
      <c r="C103" s="82">
        <v>0</v>
      </c>
      <c r="D103" s="82">
        <v>0.2</v>
      </c>
      <c r="E103" s="82">
        <f t="shared" si="2"/>
        <v>0.2</v>
      </c>
      <c r="F103" s="83">
        <v>1200</v>
      </c>
      <c r="G103" s="21" t="s">
        <v>86</v>
      </c>
      <c r="H103" s="6"/>
      <c r="I103" s="6"/>
      <c r="J103" s="6"/>
      <c r="K103" s="7"/>
      <c r="L103" s="7"/>
      <c r="M103" s="7"/>
      <c r="N103" s="57"/>
      <c r="O103" s="7"/>
      <c r="P103" s="207" t="s">
        <v>226</v>
      </c>
      <c r="Q103" s="207" t="s">
        <v>226</v>
      </c>
    </row>
    <row r="104" spans="1:17" ht="15.75" customHeight="1">
      <c r="A104" s="281"/>
      <c r="B104" s="286"/>
      <c r="C104" s="82">
        <v>0.2</v>
      </c>
      <c r="D104" s="82">
        <v>0.709</v>
      </c>
      <c r="E104" s="82">
        <f t="shared" si="2"/>
        <v>0.5089999999999999</v>
      </c>
      <c r="F104" s="83">
        <v>3240</v>
      </c>
      <c r="G104" s="21" t="s">
        <v>5</v>
      </c>
      <c r="H104" s="6"/>
      <c r="I104" s="7"/>
      <c r="J104" s="7"/>
      <c r="K104" s="7"/>
      <c r="L104" s="7"/>
      <c r="M104" s="7"/>
      <c r="N104" s="7"/>
      <c r="O104" s="7"/>
      <c r="P104" s="228"/>
      <c r="Q104" s="228"/>
    </row>
    <row r="105" spans="1:17" ht="16.5" customHeight="1">
      <c r="A105" s="282"/>
      <c r="B105" s="76" t="s">
        <v>94</v>
      </c>
      <c r="C105" s="82">
        <v>0</v>
      </c>
      <c r="D105" s="82">
        <v>0.055</v>
      </c>
      <c r="E105" s="82">
        <f t="shared" si="2"/>
        <v>0.055</v>
      </c>
      <c r="F105" s="83">
        <v>170</v>
      </c>
      <c r="G105" s="21" t="s">
        <v>5</v>
      </c>
      <c r="H105" s="6"/>
      <c r="I105" s="7"/>
      <c r="J105" s="7"/>
      <c r="K105" s="7"/>
      <c r="L105" s="7"/>
      <c r="M105" s="7"/>
      <c r="N105" s="7"/>
      <c r="O105" s="120"/>
      <c r="P105" s="208"/>
      <c r="Q105" s="208"/>
    </row>
    <row r="106" spans="1:17" ht="16.5" customHeight="1">
      <c r="A106" s="21">
        <v>40</v>
      </c>
      <c r="B106" s="35" t="s">
        <v>40</v>
      </c>
      <c r="C106" s="82">
        <v>0</v>
      </c>
      <c r="D106" s="82">
        <v>0.088</v>
      </c>
      <c r="E106" s="82">
        <f t="shared" si="2"/>
        <v>0.088</v>
      </c>
      <c r="F106" s="83">
        <v>500</v>
      </c>
      <c r="G106" s="21" t="s">
        <v>86</v>
      </c>
      <c r="H106" s="6"/>
      <c r="I106" s="33"/>
      <c r="J106" s="6"/>
      <c r="K106" s="6"/>
      <c r="L106" s="6"/>
      <c r="M106" s="7"/>
      <c r="N106" s="7"/>
      <c r="O106" s="112"/>
      <c r="P106" s="110" t="s">
        <v>227</v>
      </c>
      <c r="Q106" s="110" t="s">
        <v>228</v>
      </c>
    </row>
    <row r="107" spans="1:17" ht="16.5" customHeight="1">
      <c r="A107" s="137">
        <v>41</v>
      </c>
      <c r="B107" s="35" t="s">
        <v>229</v>
      </c>
      <c r="C107" s="82">
        <v>0</v>
      </c>
      <c r="D107" s="82">
        <v>0.19</v>
      </c>
      <c r="E107" s="82">
        <v>0.19</v>
      </c>
      <c r="F107" s="83">
        <v>900</v>
      </c>
      <c r="G107" s="73" t="s">
        <v>358</v>
      </c>
      <c r="H107" s="6"/>
      <c r="I107" s="33"/>
      <c r="J107" s="6"/>
      <c r="K107" s="6"/>
      <c r="L107" s="6" t="s">
        <v>136</v>
      </c>
      <c r="M107" s="7"/>
      <c r="N107" s="7"/>
      <c r="O107" s="112"/>
      <c r="P107" s="110"/>
      <c r="Q107" s="110" t="s">
        <v>230</v>
      </c>
    </row>
    <row r="108" spans="1:17" ht="16.5" customHeight="1">
      <c r="A108" s="21">
        <v>42</v>
      </c>
      <c r="B108" s="35" t="s">
        <v>41</v>
      </c>
      <c r="C108" s="82">
        <v>0</v>
      </c>
      <c r="D108" s="82">
        <v>0.232</v>
      </c>
      <c r="E108" s="82">
        <f>D108-C108</f>
        <v>0.232</v>
      </c>
      <c r="F108" s="83">
        <v>1125</v>
      </c>
      <c r="G108" s="73" t="s">
        <v>358</v>
      </c>
      <c r="H108" s="6"/>
      <c r="I108" s="6"/>
      <c r="J108" s="6"/>
      <c r="K108" s="6"/>
      <c r="L108" s="6"/>
      <c r="M108" s="6"/>
      <c r="N108" s="7"/>
      <c r="O108" s="112"/>
      <c r="P108" s="110" t="s">
        <v>235</v>
      </c>
      <c r="Q108" s="110" t="s">
        <v>236</v>
      </c>
    </row>
    <row r="109" spans="1:17" ht="16.5" customHeight="1">
      <c r="A109" s="21">
        <v>43</v>
      </c>
      <c r="B109" s="35" t="s">
        <v>42</v>
      </c>
      <c r="C109" s="82">
        <v>0</v>
      </c>
      <c r="D109" s="82">
        <v>0.429</v>
      </c>
      <c r="E109" s="82">
        <f>D109-C109</f>
        <v>0.429</v>
      </c>
      <c r="F109" s="83">
        <v>2000</v>
      </c>
      <c r="G109" s="21" t="s">
        <v>5</v>
      </c>
      <c r="H109" s="6"/>
      <c r="I109" s="7"/>
      <c r="J109" s="6"/>
      <c r="K109" s="6"/>
      <c r="L109" s="6"/>
      <c r="M109" s="6"/>
      <c r="N109" s="7"/>
      <c r="O109" s="112"/>
      <c r="P109" s="110"/>
      <c r="Q109" s="110" t="s">
        <v>237</v>
      </c>
    </row>
    <row r="110" spans="1:17" ht="15">
      <c r="A110" s="21">
        <v>44</v>
      </c>
      <c r="B110" s="35" t="s">
        <v>80</v>
      </c>
      <c r="C110" s="82">
        <v>0</v>
      </c>
      <c r="D110" s="82">
        <v>0.115</v>
      </c>
      <c r="E110" s="82">
        <f>D110-C110</f>
        <v>0.115</v>
      </c>
      <c r="F110" s="83">
        <v>492</v>
      </c>
      <c r="G110" s="21" t="s">
        <v>86</v>
      </c>
      <c r="H110" s="6"/>
      <c r="I110" s="7"/>
      <c r="J110" s="7"/>
      <c r="K110" s="7"/>
      <c r="L110" s="7"/>
      <c r="M110" s="7"/>
      <c r="N110" s="7"/>
      <c r="O110" s="120"/>
      <c r="P110" s="110" t="s">
        <v>238</v>
      </c>
      <c r="Q110" s="110" t="s">
        <v>239</v>
      </c>
    </row>
    <row r="111" spans="1:17" ht="15">
      <c r="A111" s="280">
        <v>45</v>
      </c>
      <c r="B111" s="285" t="s">
        <v>43</v>
      </c>
      <c r="C111" s="82">
        <v>0</v>
      </c>
      <c r="D111" s="82">
        <v>0.293</v>
      </c>
      <c r="E111" s="82">
        <f>D111-C111</f>
        <v>0.293</v>
      </c>
      <c r="F111" s="83">
        <v>1500</v>
      </c>
      <c r="G111" s="21" t="s">
        <v>86</v>
      </c>
      <c r="H111" s="6"/>
      <c r="I111" s="7"/>
      <c r="J111" s="6"/>
      <c r="K111" s="6"/>
      <c r="L111" s="6"/>
      <c r="M111" s="6"/>
      <c r="N111" s="7"/>
      <c r="O111" s="112"/>
      <c r="P111" s="207" t="s">
        <v>240</v>
      </c>
      <c r="Q111" s="110" t="s">
        <v>241</v>
      </c>
    </row>
    <row r="112" spans="1:17" ht="15">
      <c r="A112" s="281"/>
      <c r="B112" s="286"/>
      <c r="C112" s="82">
        <f>D111</f>
        <v>0.293</v>
      </c>
      <c r="D112" s="82">
        <v>0.5630000000000001</v>
      </c>
      <c r="E112" s="82">
        <f>D112-C112</f>
        <v>0.2700000000000001</v>
      </c>
      <c r="F112" s="83">
        <v>1550</v>
      </c>
      <c r="G112" s="73" t="s">
        <v>358</v>
      </c>
      <c r="H112" s="6"/>
      <c r="I112" s="7"/>
      <c r="J112" s="6"/>
      <c r="K112" s="6"/>
      <c r="L112" s="6"/>
      <c r="M112" s="6"/>
      <c r="N112" s="7"/>
      <c r="O112" s="112"/>
      <c r="P112" s="228"/>
      <c r="Q112" s="110" t="s">
        <v>242</v>
      </c>
    </row>
    <row r="113" spans="1:17" ht="15" customHeight="1">
      <c r="A113" s="282"/>
      <c r="B113" s="76" t="s">
        <v>95</v>
      </c>
      <c r="C113" s="82">
        <v>0</v>
      </c>
      <c r="D113" s="82">
        <v>0.086</v>
      </c>
      <c r="E113" s="82">
        <v>0.086</v>
      </c>
      <c r="F113" s="83">
        <v>198</v>
      </c>
      <c r="G113" s="21" t="s">
        <v>5</v>
      </c>
      <c r="H113" s="6"/>
      <c r="I113" s="7"/>
      <c r="J113" s="6"/>
      <c r="K113" s="6"/>
      <c r="L113" s="6"/>
      <c r="M113" s="6"/>
      <c r="N113" s="7"/>
      <c r="O113" s="112"/>
      <c r="P113" s="208"/>
      <c r="Q113" s="110" t="s">
        <v>241</v>
      </c>
    </row>
    <row r="114" spans="1:17" ht="15">
      <c r="A114" s="227">
        <v>46</v>
      </c>
      <c r="B114" s="218" t="s">
        <v>45</v>
      </c>
      <c r="C114" s="82">
        <v>0</v>
      </c>
      <c r="D114" s="82">
        <v>0.316</v>
      </c>
      <c r="E114" s="82">
        <f>D114-C114</f>
        <v>0.316</v>
      </c>
      <c r="F114" s="226">
        <v>5400</v>
      </c>
      <c r="G114" s="227" t="s">
        <v>5</v>
      </c>
      <c r="H114" s="6"/>
      <c r="I114" s="7"/>
      <c r="J114" s="6"/>
      <c r="K114" s="6"/>
      <c r="L114" s="6"/>
      <c r="M114" s="6"/>
      <c r="N114" s="7"/>
      <c r="O114" s="112"/>
      <c r="P114" s="207" t="s">
        <v>247</v>
      </c>
      <c r="Q114" s="110" t="s">
        <v>248</v>
      </c>
    </row>
    <row r="115" spans="1:17" ht="15">
      <c r="A115" s="227"/>
      <c r="B115" s="218"/>
      <c r="C115" s="82">
        <v>0.316</v>
      </c>
      <c r="D115" s="82">
        <v>0.577</v>
      </c>
      <c r="E115" s="82">
        <f>D115-C115</f>
        <v>0.26099999999999995</v>
      </c>
      <c r="F115" s="226"/>
      <c r="G115" s="227"/>
      <c r="H115" s="6"/>
      <c r="I115" s="7"/>
      <c r="J115" s="7"/>
      <c r="K115" s="7"/>
      <c r="L115" s="7"/>
      <c r="M115" s="7"/>
      <c r="N115" s="7"/>
      <c r="O115" s="112"/>
      <c r="P115" s="228"/>
      <c r="Q115" s="110" t="s">
        <v>249</v>
      </c>
    </row>
    <row r="116" spans="1:17" ht="15">
      <c r="A116" s="293"/>
      <c r="B116" s="218"/>
      <c r="C116" s="82">
        <v>0.577</v>
      </c>
      <c r="D116" s="82">
        <v>0.91</v>
      </c>
      <c r="E116" s="82">
        <f>D116-C116</f>
        <v>0.3330000000000001</v>
      </c>
      <c r="F116" s="226"/>
      <c r="G116" s="227"/>
      <c r="H116" s="45"/>
      <c r="I116" s="46"/>
      <c r="J116" s="46"/>
      <c r="K116" s="46"/>
      <c r="L116" s="46"/>
      <c r="M116" s="46"/>
      <c r="N116" s="46"/>
      <c r="O116" s="121"/>
      <c r="P116" s="228"/>
      <c r="Q116" s="110" t="s">
        <v>250</v>
      </c>
    </row>
    <row r="117" spans="1:17" ht="15">
      <c r="A117" s="137"/>
      <c r="B117" s="76" t="s">
        <v>96</v>
      </c>
      <c r="C117" s="82">
        <v>0</v>
      </c>
      <c r="D117" s="82">
        <v>0.063</v>
      </c>
      <c r="E117" s="82">
        <v>0.063</v>
      </c>
      <c r="F117" s="83">
        <v>147</v>
      </c>
      <c r="G117" s="21" t="s">
        <v>5</v>
      </c>
      <c r="H117" s="6"/>
      <c r="I117" s="33"/>
      <c r="J117" s="6"/>
      <c r="K117" s="6"/>
      <c r="L117" s="6"/>
      <c r="M117" s="7"/>
      <c r="N117" s="7"/>
      <c r="O117" s="112"/>
      <c r="P117" s="228"/>
      <c r="Q117" s="110" t="s">
        <v>248</v>
      </c>
    </row>
    <row r="118" spans="1:17" ht="15" customHeight="1">
      <c r="A118" s="21"/>
      <c r="B118" s="76" t="s">
        <v>97</v>
      </c>
      <c r="C118" s="82">
        <v>0</v>
      </c>
      <c r="D118" s="82">
        <v>0.03</v>
      </c>
      <c r="E118" s="82">
        <v>0.03</v>
      </c>
      <c r="F118" s="83">
        <v>60</v>
      </c>
      <c r="G118" s="73" t="s">
        <v>358</v>
      </c>
      <c r="H118" s="6"/>
      <c r="I118" s="6"/>
      <c r="J118" s="6"/>
      <c r="K118" s="6"/>
      <c r="L118" s="6"/>
      <c r="M118" s="6"/>
      <c r="N118" s="7"/>
      <c r="O118" s="112"/>
      <c r="P118" s="228"/>
      <c r="Q118" s="110" t="s">
        <v>248</v>
      </c>
    </row>
    <row r="119" spans="1:17" ht="15">
      <c r="A119" s="137"/>
      <c r="B119" s="76" t="s">
        <v>98</v>
      </c>
      <c r="C119" s="82">
        <v>0</v>
      </c>
      <c r="D119" s="82">
        <v>0.042</v>
      </c>
      <c r="E119" s="82">
        <v>0.042</v>
      </c>
      <c r="F119" s="83">
        <v>84</v>
      </c>
      <c r="G119" s="73" t="s">
        <v>358</v>
      </c>
      <c r="H119" s="6"/>
      <c r="I119" s="7"/>
      <c r="J119" s="6"/>
      <c r="K119" s="6"/>
      <c r="L119" s="6"/>
      <c r="M119" s="6"/>
      <c r="N119" s="7"/>
      <c r="O119" s="112"/>
      <c r="P119" s="228"/>
      <c r="Q119" s="107" t="s">
        <v>249</v>
      </c>
    </row>
    <row r="120" spans="1:17" ht="15">
      <c r="A120" s="48">
        <v>47</v>
      </c>
      <c r="B120" s="61" t="s">
        <v>81</v>
      </c>
      <c r="C120" s="134">
        <v>0</v>
      </c>
      <c r="D120" s="84">
        <v>0.076</v>
      </c>
      <c r="E120" s="84">
        <f>D120-C120</f>
        <v>0.076</v>
      </c>
      <c r="F120" s="94">
        <v>152</v>
      </c>
      <c r="G120" s="73" t="s">
        <v>358</v>
      </c>
      <c r="H120" s="6"/>
      <c r="I120" s="7"/>
      <c r="J120" s="7"/>
      <c r="K120" s="7"/>
      <c r="L120" s="7"/>
      <c r="M120" s="7"/>
      <c r="N120" s="7"/>
      <c r="O120" s="151"/>
      <c r="P120" s="176" t="s">
        <v>332</v>
      </c>
      <c r="Q120" s="175" t="s">
        <v>333</v>
      </c>
    </row>
    <row r="121" spans="16:17" ht="0.75" customHeight="1">
      <c r="P121" s="148"/>
      <c r="Q121" s="148"/>
    </row>
    <row r="122" spans="1:17" ht="15" customHeight="1">
      <c r="A122" s="289" t="s">
        <v>361</v>
      </c>
      <c r="B122" s="245" t="s">
        <v>0</v>
      </c>
      <c r="C122" s="240" t="s">
        <v>137</v>
      </c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2"/>
      <c r="P122" s="266" t="s">
        <v>131</v>
      </c>
      <c r="Q122" s="267"/>
    </row>
    <row r="123" spans="1:17" ht="15">
      <c r="A123" s="290"/>
      <c r="B123" s="246"/>
      <c r="C123" s="248" t="s">
        <v>121</v>
      </c>
      <c r="D123" s="248"/>
      <c r="E123" s="248"/>
      <c r="F123" s="248"/>
      <c r="G123" s="248"/>
      <c r="H123" s="203" t="s">
        <v>122</v>
      </c>
      <c r="I123" s="210"/>
      <c r="J123" s="210"/>
      <c r="K123" s="210"/>
      <c r="L123" s="210"/>
      <c r="M123" s="210"/>
      <c r="N123" s="204"/>
      <c r="O123" s="224" t="s">
        <v>130</v>
      </c>
      <c r="P123" s="268"/>
      <c r="Q123" s="269"/>
    </row>
    <row r="124" spans="1:17" ht="15" customHeight="1">
      <c r="A124" s="290"/>
      <c r="B124" s="246"/>
      <c r="C124" s="248" t="s">
        <v>120</v>
      </c>
      <c r="D124" s="248"/>
      <c r="E124" s="214" t="s">
        <v>123</v>
      </c>
      <c r="F124" s="214" t="s">
        <v>124</v>
      </c>
      <c r="G124" s="273" t="s">
        <v>125</v>
      </c>
      <c r="H124" s="209" t="s">
        <v>126</v>
      </c>
      <c r="I124" s="203" t="s">
        <v>127</v>
      </c>
      <c r="J124" s="204"/>
      <c r="K124" s="224" t="s">
        <v>128</v>
      </c>
      <c r="L124" s="224" t="s">
        <v>124</v>
      </c>
      <c r="M124" s="224" t="s">
        <v>129</v>
      </c>
      <c r="N124" s="224" t="s">
        <v>336</v>
      </c>
      <c r="O124" s="249"/>
      <c r="P124" s="219" t="s">
        <v>132</v>
      </c>
      <c r="Q124" s="219" t="s">
        <v>134</v>
      </c>
    </row>
    <row r="125" spans="1:17" ht="45" customHeight="1">
      <c r="A125" s="291"/>
      <c r="B125" s="247"/>
      <c r="C125" s="4" t="s">
        <v>1</v>
      </c>
      <c r="D125" s="4" t="s">
        <v>2</v>
      </c>
      <c r="E125" s="214"/>
      <c r="F125" s="214"/>
      <c r="G125" s="273"/>
      <c r="H125" s="209"/>
      <c r="I125" s="5" t="s">
        <v>3</v>
      </c>
      <c r="J125" s="5" t="s">
        <v>133</v>
      </c>
      <c r="K125" s="225"/>
      <c r="L125" s="225"/>
      <c r="M125" s="225"/>
      <c r="N125" s="225"/>
      <c r="O125" s="225"/>
      <c r="P125" s="220"/>
      <c r="Q125" s="220"/>
    </row>
    <row r="126" spans="1:17" ht="15">
      <c r="A126" s="62">
        <v>1</v>
      </c>
      <c r="B126" s="71">
        <v>2</v>
      </c>
      <c r="C126" s="63">
        <v>3</v>
      </c>
      <c r="D126" s="63">
        <v>4</v>
      </c>
      <c r="E126" s="63">
        <v>5</v>
      </c>
      <c r="F126" s="63">
        <v>6</v>
      </c>
      <c r="G126" s="62">
        <v>7</v>
      </c>
      <c r="H126" s="64">
        <v>8</v>
      </c>
      <c r="I126" s="65">
        <v>9</v>
      </c>
      <c r="J126" s="65">
        <v>10</v>
      </c>
      <c r="K126" s="65">
        <v>11</v>
      </c>
      <c r="L126" s="65">
        <v>12</v>
      </c>
      <c r="M126" s="65">
        <v>13</v>
      </c>
      <c r="N126" s="65">
        <v>14</v>
      </c>
      <c r="O126" s="62">
        <v>15</v>
      </c>
      <c r="P126" s="68">
        <v>16</v>
      </c>
      <c r="Q126" s="66" t="s">
        <v>135</v>
      </c>
    </row>
    <row r="127" spans="1:17" ht="15" customHeight="1">
      <c r="A127" s="227">
        <v>48</v>
      </c>
      <c r="B127" s="218" t="s">
        <v>44</v>
      </c>
      <c r="C127" s="82">
        <v>0</v>
      </c>
      <c r="D127" s="82">
        <v>0.296</v>
      </c>
      <c r="E127" s="82">
        <f aca="true" t="shared" si="3" ref="E127:E133">D127-C127</f>
        <v>0.296</v>
      </c>
      <c r="F127" s="83">
        <v>1480</v>
      </c>
      <c r="G127" s="73" t="s">
        <v>358</v>
      </c>
      <c r="H127" s="6"/>
      <c r="I127" s="7"/>
      <c r="J127" s="6"/>
      <c r="K127" s="6"/>
      <c r="L127" s="6"/>
      <c r="M127" s="6"/>
      <c r="N127" s="7"/>
      <c r="O127" s="112"/>
      <c r="P127" s="207" t="s">
        <v>243</v>
      </c>
      <c r="Q127" s="110" t="s">
        <v>244</v>
      </c>
    </row>
    <row r="128" spans="1:17" ht="15">
      <c r="A128" s="227"/>
      <c r="B128" s="218"/>
      <c r="C128" s="82">
        <v>0.296</v>
      </c>
      <c r="D128" s="82">
        <v>0.88</v>
      </c>
      <c r="E128" s="82">
        <f t="shared" si="3"/>
        <v>0.5840000000000001</v>
      </c>
      <c r="F128" s="83">
        <v>3000</v>
      </c>
      <c r="G128" s="21" t="s">
        <v>5</v>
      </c>
      <c r="H128" s="6"/>
      <c r="I128" s="7"/>
      <c r="J128" s="7"/>
      <c r="K128" s="7"/>
      <c r="L128" s="7"/>
      <c r="M128" s="7"/>
      <c r="N128" s="7"/>
      <c r="O128" s="112"/>
      <c r="P128" s="228"/>
      <c r="Q128" s="107" t="s">
        <v>245</v>
      </c>
    </row>
    <row r="129" spans="1:17" ht="15">
      <c r="A129" s="280"/>
      <c r="B129" s="285"/>
      <c r="C129" s="92">
        <v>0.88</v>
      </c>
      <c r="D129" s="92">
        <v>1.493</v>
      </c>
      <c r="E129" s="92">
        <f>D129-C129</f>
        <v>0.6130000000000001</v>
      </c>
      <c r="F129" s="163">
        <v>3641</v>
      </c>
      <c r="G129" s="47" t="s">
        <v>86</v>
      </c>
      <c r="H129" s="42"/>
      <c r="I129" s="43"/>
      <c r="J129" s="43"/>
      <c r="K129" s="43"/>
      <c r="L129" s="43"/>
      <c r="M129" s="43"/>
      <c r="N129" s="43"/>
      <c r="O129" s="121" t="s">
        <v>335</v>
      </c>
      <c r="P129" s="228"/>
      <c r="Q129" s="207" t="s">
        <v>246</v>
      </c>
    </row>
    <row r="130" spans="1:17" ht="15">
      <c r="A130" s="293"/>
      <c r="B130" s="294"/>
      <c r="C130" s="162">
        <v>1.493</v>
      </c>
      <c r="D130" s="92">
        <v>1.762</v>
      </c>
      <c r="E130" s="92">
        <v>0.269</v>
      </c>
      <c r="F130" s="163">
        <v>1210</v>
      </c>
      <c r="G130" s="142" t="s">
        <v>5</v>
      </c>
      <c r="H130" s="45"/>
      <c r="I130" s="46"/>
      <c r="J130" s="46"/>
      <c r="K130" s="46"/>
      <c r="L130" s="46"/>
      <c r="M130" s="46"/>
      <c r="N130" s="46"/>
      <c r="P130" s="208"/>
      <c r="Q130" s="208"/>
    </row>
    <row r="131" spans="1:17" ht="15" customHeight="1">
      <c r="A131" s="227">
        <v>49</v>
      </c>
      <c r="B131" s="218" t="s">
        <v>46</v>
      </c>
      <c r="C131" s="82">
        <v>0</v>
      </c>
      <c r="D131" s="82">
        <v>0.124</v>
      </c>
      <c r="E131" s="82">
        <f t="shared" si="3"/>
        <v>0.124</v>
      </c>
      <c r="F131" s="226">
        <v>1500</v>
      </c>
      <c r="G131" s="227" t="s">
        <v>5</v>
      </c>
      <c r="H131" s="6"/>
      <c r="I131" s="7"/>
      <c r="J131" s="7"/>
      <c r="K131" s="7"/>
      <c r="L131" s="7"/>
      <c r="M131" s="7"/>
      <c r="N131" s="7"/>
      <c r="O131" s="112"/>
      <c r="P131" s="207" t="s">
        <v>251</v>
      </c>
      <c r="Q131" s="107" t="s">
        <v>252</v>
      </c>
    </row>
    <row r="132" spans="1:17" ht="15" customHeight="1">
      <c r="A132" s="227"/>
      <c r="B132" s="218"/>
      <c r="C132" s="82">
        <v>0.124</v>
      </c>
      <c r="D132" s="82">
        <v>0.268</v>
      </c>
      <c r="E132" s="82">
        <f t="shared" si="3"/>
        <v>0.14400000000000002</v>
      </c>
      <c r="F132" s="226"/>
      <c r="G132" s="227"/>
      <c r="H132" s="6"/>
      <c r="I132" s="7"/>
      <c r="J132" s="7"/>
      <c r="K132" s="7"/>
      <c r="L132" s="7"/>
      <c r="M132" s="7"/>
      <c r="N132" s="7"/>
      <c r="O132" s="112"/>
      <c r="P132" s="208"/>
      <c r="Q132" s="114" t="s">
        <v>253</v>
      </c>
    </row>
    <row r="133" spans="1:17" ht="15" customHeight="1">
      <c r="A133" s="280">
        <v>50</v>
      </c>
      <c r="B133" s="35" t="s">
        <v>47</v>
      </c>
      <c r="C133" s="82">
        <v>0</v>
      </c>
      <c r="D133" s="82">
        <v>0.289</v>
      </c>
      <c r="E133" s="82">
        <f t="shared" si="3"/>
        <v>0.289</v>
      </c>
      <c r="F133" s="83">
        <v>1500</v>
      </c>
      <c r="G133" s="73" t="s">
        <v>358</v>
      </c>
      <c r="H133" s="6"/>
      <c r="I133" s="7"/>
      <c r="J133" s="7"/>
      <c r="K133" s="7" t="s">
        <v>136</v>
      </c>
      <c r="L133" s="7"/>
      <c r="M133" s="7"/>
      <c r="N133" s="7"/>
      <c r="O133" s="105"/>
      <c r="P133" s="207" t="s">
        <v>254</v>
      </c>
      <c r="Q133" s="265" t="s">
        <v>255</v>
      </c>
    </row>
    <row r="134" spans="1:17" ht="15">
      <c r="A134" s="282"/>
      <c r="B134" s="76" t="s">
        <v>99</v>
      </c>
      <c r="C134" s="82">
        <v>0</v>
      </c>
      <c r="D134" s="82">
        <v>0.055</v>
      </c>
      <c r="E134" s="82">
        <v>0.055</v>
      </c>
      <c r="F134" s="83">
        <v>127</v>
      </c>
      <c r="G134" s="21" t="s">
        <v>5</v>
      </c>
      <c r="H134" s="6"/>
      <c r="I134" s="7"/>
      <c r="J134" s="7"/>
      <c r="K134" s="7"/>
      <c r="L134" s="7"/>
      <c r="M134" s="7"/>
      <c r="N134" s="7"/>
      <c r="O134" s="105"/>
      <c r="P134" s="208"/>
      <c r="Q134" s="208"/>
    </row>
    <row r="135" spans="1:17" ht="15">
      <c r="A135" s="280">
        <v>51</v>
      </c>
      <c r="B135" s="184" t="s">
        <v>48</v>
      </c>
      <c r="C135" s="82">
        <v>0</v>
      </c>
      <c r="D135" s="82">
        <v>0.226</v>
      </c>
      <c r="E135" s="82">
        <f>D135-C135</f>
        <v>0.226</v>
      </c>
      <c r="F135" s="83">
        <v>700</v>
      </c>
      <c r="G135" s="73" t="s">
        <v>358</v>
      </c>
      <c r="H135" s="6"/>
      <c r="I135" s="7"/>
      <c r="J135" s="7"/>
      <c r="K135" s="7"/>
      <c r="L135" s="7"/>
      <c r="M135" s="7"/>
      <c r="N135" s="7"/>
      <c r="O135" s="112"/>
      <c r="P135" s="251" t="s">
        <v>256</v>
      </c>
      <c r="Q135" s="251" t="s">
        <v>257</v>
      </c>
    </row>
    <row r="136" spans="1:17" ht="15">
      <c r="A136" s="282"/>
      <c r="B136" s="76" t="s">
        <v>371</v>
      </c>
      <c r="C136" s="82">
        <v>0</v>
      </c>
      <c r="D136" s="82">
        <v>0.088</v>
      </c>
      <c r="E136" s="82">
        <f>D136-C136</f>
        <v>0.088</v>
      </c>
      <c r="F136" s="83">
        <v>300</v>
      </c>
      <c r="G136" s="21" t="s">
        <v>5</v>
      </c>
      <c r="H136" s="6"/>
      <c r="I136" s="7"/>
      <c r="J136" s="7"/>
      <c r="K136" s="7"/>
      <c r="L136" s="7"/>
      <c r="M136" s="7"/>
      <c r="N136" s="7"/>
      <c r="O136" s="112"/>
      <c r="P136" s="252"/>
      <c r="Q136" s="252"/>
    </row>
    <row r="137" spans="1:17" ht="15">
      <c r="A137" s="21">
        <v>52</v>
      </c>
      <c r="B137" s="35" t="s">
        <v>49</v>
      </c>
      <c r="C137" s="82">
        <v>0</v>
      </c>
      <c r="D137" s="84">
        <v>0.607</v>
      </c>
      <c r="E137" s="82">
        <f>D137-C137</f>
        <v>0.607</v>
      </c>
      <c r="F137" s="83">
        <v>3696</v>
      </c>
      <c r="G137" s="21" t="s">
        <v>5</v>
      </c>
      <c r="H137" s="6"/>
      <c r="I137" s="7"/>
      <c r="J137" s="7"/>
      <c r="K137" s="7"/>
      <c r="L137" s="7"/>
      <c r="M137" s="7"/>
      <c r="N137" s="7"/>
      <c r="O137" s="122"/>
      <c r="P137" s="110"/>
      <c r="Q137" s="110" t="s">
        <v>258</v>
      </c>
    </row>
    <row r="138" spans="1:17" ht="15">
      <c r="A138" s="280">
        <v>53</v>
      </c>
      <c r="B138" s="285" t="s">
        <v>50</v>
      </c>
      <c r="C138" s="82">
        <v>0</v>
      </c>
      <c r="D138" s="82">
        <v>0.235</v>
      </c>
      <c r="E138" s="82">
        <f>D138-C138</f>
        <v>0.235</v>
      </c>
      <c r="F138" s="83">
        <v>822</v>
      </c>
      <c r="G138" s="21" t="s">
        <v>86</v>
      </c>
      <c r="H138" s="6"/>
      <c r="I138" s="7"/>
      <c r="J138" s="7"/>
      <c r="K138" s="7"/>
      <c r="L138" s="7"/>
      <c r="M138" s="7"/>
      <c r="N138" s="7"/>
      <c r="O138" s="105"/>
      <c r="P138" s="207" t="s">
        <v>259</v>
      </c>
      <c r="Q138" s="207" t="s">
        <v>260</v>
      </c>
    </row>
    <row r="139" spans="1:17" ht="15">
      <c r="A139" s="281"/>
      <c r="B139" s="292"/>
      <c r="C139" s="82">
        <v>0.235</v>
      </c>
      <c r="D139" s="82">
        <v>0.604</v>
      </c>
      <c r="E139" s="82">
        <v>0.369</v>
      </c>
      <c r="F139" s="83">
        <v>1291</v>
      </c>
      <c r="G139" s="73" t="s">
        <v>358</v>
      </c>
      <c r="H139" s="6"/>
      <c r="I139" s="7"/>
      <c r="J139" s="7"/>
      <c r="K139" s="7"/>
      <c r="L139" s="7"/>
      <c r="M139" s="7"/>
      <c r="N139" s="7"/>
      <c r="O139" s="105"/>
      <c r="P139" s="228"/>
      <c r="Q139" s="228"/>
    </row>
    <row r="140" spans="1:17" ht="15">
      <c r="A140" s="282"/>
      <c r="B140" s="286"/>
      <c r="C140" s="82">
        <v>0.604</v>
      </c>
      <c r="D140" s="82">
        <v>0.834</v>
      </c>
      <c r="E140" s="82">
        <v>0.23</v>
      </c>
      <c r="F140" s="83">
        <v>805</v>
      </c>
      <c r="G140" s="21" t="s">
        <v>5</v>
      </c>
      <c r="H140" s="6"/>
      <c r="I140" s="7"/>
      <c r="J140" s="7"/>
      <c r="K140" s="7"/>
      <c r="L140" s="7"/>
      <c r="M140" s="7"/>
      <c r="N140" s="7"/>
      <c r="O140" s="105"/>
      <c r="P140" s="250"/>
      <c r="Q140" s="250"/>
    </row>
    <row r="141" spans="1:17" ht="15">
      <c r="A141" s="280">
        <v>54</v>
      </c>
      <c r="B141" s="218" t="s">
        <v>51</v>
      </c>
      <c r="C141" s="82">
        <v>0</v>
      </c>
      <c r="D141" s="82">
        <v>0.297</v>
      </c>
      <c r="E141" s="82">
        <f aca="true" t="shared" si="4" ref="E141:E152">D141-C141</f>
        <v>0.297</v>
      </c>
      <c r="F141" s="226">
        <v>5500</v>
      </c>
      <c r="G141" s="227" t="s">
        <v>86</v>
      </c>
      <c r="H141" s="6"/>
      <c r="I141" s="7"/>
      <c r="J141" s="7"/>
      <c r="K141" s="7"/>
      <c r="L141" s="7"/>
      <c r="M141" s="7"/>
      <c r="N141" s="7"/>
      <c r="O141" s="112"/>
      <c r="P141" s="207" t="s">
        <v>261</v>
      </c>
      <c r="Q141" s="150" t="s">
        <v>262</v>
      </c>
    </row>
    <row r="142" spans="1:17" ht="15">
      <c r="A142" s="281"/>
      <c r="B142" s="218"/>
      <c r="C142" s="82">
        <v>0.297</v>
      </c>
      <c r="D142" s="82">
        <v>1.057</v>
      </c>
      <c r="E142" s="82">
        <f t="shared" si="4"/>
        <v>0.76</v>
      </c>
      <c r="F142" s="226"/>
      <c r="G142" s="227"/>
      <c r="H142" s="6"/>
      <c r="I142" s="7"/>
      <c r="J142" s="7"/>
      <c r="K142" s="7"/>
      <c r="L142" s="7"/>
      <c r="M142" s="7"/>
      <c r="N142" s="7"/>
      <c r="O142" s="105"/>
      <c r="P142" s="228"/>
      <c r="Q142" s="150" t="s">
        <v>263</v>
      </c>
    </row>
    <row r="143" spans="1:17" ht="15">
      <c r="A143" s="281"/>
      <c r="B143" s="76" t="s">
        <v>100</v>
      </c>
      <c r="C143" s="82">
        <v>0</v>
      </c>
      <c r="D143" s="82">
        <v>0.074</v>
      </c>
      <c r="E143" s="82">
        <f t="shared" si="4"/>
        <v>0.074</v>
      </c>
      <c r="F143" s="83">
        <v>155</v>
      </c>
      <c r="G143" s="73" t="s">
        <v>358</v>
      </c>
      <c r="H143" s="6"/>
      <c r="I143" s="7"/>
      <c r="J143" s="7"/>
      <c r="K143" s="7"/>
      <c r="L143" s="7"/>
      <c r="M143" s="7"/>
      <c r="N143" s="7"/>
      <c r="O143" s="105"/>
      <c r="P143" s="228"/>
      <c r="Q143" s="150" t="s">
        <v>262</v>
      </c>
    </row>
    <row r="144" spans="1:17" ht="15">
      <c r="A144" s="281"/>
      <c r="B144" s="296" t="s">
        <v>107</v>
      </c>
      <c r="C144" s="82">
        <v>0</v>
      </c>
      <c r="D144" s="82">
        <v>0.045</v>
      </c>
      <c r="E144" s="82">
        <f t="shared" si="4"/>
        <v>0.045</v>
      </c>
      <c r="F144" s="83">
        <v>202</v>
      </c>
      <c r="G144" s="21" t="s">
        <v>86</v>
      </c>
      <c r="H144" s="6"/>
      <c r="I144" s="7"/>
      <c r="J144" s="7"/>
      <c r="K144" s="7"/>
      <c r="L144" s="7"/>
      <c r="M144" s="7"/>
      <c r="N144" s="7"/>
      <c r="O144" s="105"/>
      <c r="P144" s="228"/>
      <c r="Q144" s="253" t="s">
        <v>263</v>
      </c>
    </row>
    <row r="145" spans="1:17" ht="15">
      <c r="A145" s="281"/>
      <c r="B145" s="297"/>
      <c r="C145" s="82">
        <v>0.045</v>
      </c>
      <c r="D145" s="82">
        <v>0.115</v>
      </c>
      <c r="E145" s="82">
        <f t="shared" si="4"/>
        <v>0.07</v>
      </c>
      <c r="F145" s="83">
        <v>231</v>
      </c>
      <c r="G145" s="21" t="s">
        <v>5</v>
      </c>
      <c r="H145" s="6"/>
      <c r="I145" s="7"/>
      <c r="J145" s="7"/>
      <c r="K145" s="7"/>
      <c r="L145" s="7"/>
      <c r="M145" s="7"/>
      <c r="N145" s="7"/>
      <c r="O145" s="105"/>
      <c r="P145" s="228"/>
      <c r="Q145" s="254"/>
    </row>
    <row r="146" spans="1:17" ht="15">
      <c r="A146" s="282"/>
      <c r="B146" s="76" t="s">
        <v>271</v>
      </c>
      <c r="C146" s="82">
        <v>0</v>
      </c>
      <c r="D146" s="82">
        <v>0.21</v>
      </c>
      <c r="E146" s="82">
        <f t="shared" si="4"/>
        <v>0.21</v>
      </c>
      <c r="F146" s="83">
        <v>567</v>
      </c>
      <c r="G146" s="21" t="s">
        <v>5</v>
      </c>
      <c r="H146" s="6"/>
      <c r="I146" s="7"/>
      <c r="J146" s="7"/>
      <c r="K146" s="7"/>
      <c r="L146" s="7"/>
      <c r="M146" s="7"/>
      <c r="N146" s="7"/>
      <c r="O146" s="105"/>
      <c r="P146" s="208"/>
      <c r="Q146" s="255"/>
    </row>
    <row r="147" spans="1:17" ht="15">
      <c r="A147" s="21">
        <v>55</v>
      </c>
      <c r="B147" s="35" t="s">
        <v>52</v>
      </c>
      <c r="C147" s="82">
        <v>0</v>
      </c>
      <c r="D147" s="82">
        <v>0.227</v>
      </c>
      <c r="E147" s="82">
        <f t="shared" si="4"/>
        <v>0.227</v>
      </c>
      <c r="F147" s="83">
        <v>800</v>
      </c>
      <c r="G147" s="73" t="s">
        <v>358</v>
      </c>
      <c r="H147" s="6"/>
      <c r="I147" s="7"/>
      <c r="J147" s="7"/>
      <c r="K147" s="7"/>
      <c r="L147" s="7"/>
      <c r="M147" s="7"/>
      <c r="N147" s="7"/>
      <c r="O147" s="112"/>
      <c r="P147" s="107" t="s">
        <v>264</v>
      </c>
      <c r="Q147" s="107" t="s">
        <v>265</v>
      </c>
    </row>
    <row r="148" spans="1:17" ht="15">
      <c r="A148" s="47">
        <v>56</v>
      </c>
      <c r="B148" s="44" t="s">
        <v>53</v>
      </c>
      <c r="C148" s="92">
        <v>0</v>
      </c>
      <c r="D148" s="92">
        <v>0.178</v>
      </c>
      <c r="E148" s="92">
        <f t="shared" si="4"/>
        <v>0.178</v>
      </c>
      <c r="F148" s="93">
        <v>900</v>
      </c>
      <c r="G148" s="73" t="s">
        <v>358</v>
      </c>
      <c r="H148" s="45"/>
      <c r="I148" s="46"/>
      <c r="J148" s="46"/>
      <c r="K148" s="46"/>
      <c r="L148" s="46"/>
      <c r="M148" s="46"/>
      <c r="N148" s="46"/>
      <c r="O148" s="116"/>
      <c r="P148" s="174" t="s">
        <v>266</v>
      </c>
      <c r="Q148" s="114" t="s">
        <v>267</v>
      </c>
    </row>
    <row r="149" spans="1:17" ht="15">
      <c r="A149" s="280">
        <v>57</v>
      </c>
      <c r="B149" s="218" t="s">
        <v>54</v>
      </c>
      <c r="C149" s="82">
        <v>0</v>
      </c>
      <c r="D149" s="82">
        <v>0.43</v>
      </c>
      <c r="E149" s="82">
        <f t="shared" si="4"/>
        <v>0.43</v>
      </c>
      <c r="F149" s="234">
        <v>3250</v>
      </c>
      <c r="G149" s="280" t="s">
        <v>86</v>
      </c>
      <c r="H149" s="6"/>
      <c r="I149" s="7"/>
      <c r="J149" s="7"/>
      <c r="K149" s="7"/>
      <c r="L149" s="7"/>
      <c r="M149" s="7"/>
      <c r="N149" s="7"/>
      <c r="O149" s="112"/>
      <c r="P149" s="265" t="s">
        <v>269</v>
      </c>
      <c r="Q149" s="110" t="s">
        <v>268</v>
      </c>
    </row>
    <row r="150" spans="1:17" ht="15">
      <c r="A150" s="281"/>
      <c r="B150" s="218"/>
      <c r="C150" s="82">
        <v>0.535</v>
      </c>
      <c r="D150" s="82">
        <v>0.71</v>
      </c>
      <c r="E150" s="82">
        <f t="shared" si="4"/>
        <v>0.17499999999999993</v>
      </c>
      <c r="F150" s="235"/>
      <c r="G150" s="281"/>
      <c r="H150" s="6"/>
      <c r="I150" s="7"/>
      <c r="J150" s="7"/>
      <c r="K150" s="7"/>
      <c r="L150" s="7"/>
      <c r="M150" s="7"/>
      <c r="N150" s="7"/>
      <c r="O150" s="112"/>
      <c r="P150" s="228"/>
      <c r="Q150" s="110" t="s">
        <v>270</v>
      </c>
    </row>
    <row r="151" spans="1:17" ht="15">
      <c r="A151" s="282"/>
      <c r="B151" s="76" t="s">
        <v>118</v>
      </c>
      <c r="C151" s="82">
        <v>0</v>
      </c>
      <c r="D151" s="82">
        <v>0.103</v>
      </c>
      <c r="E151" s="82">
        <f t="shared" si="4"/>
        <v>0.103</v>
      </c>
      <c r="F151" s="236"/>
      <c r="G151" s="282"/>
      <c r="H151" s="6"/>
      <c r="I151" s="7"/>
      <c r="J151" s="7"/>
      <c r="K151" s="7"/>
      <c r="L151" s="7"/>
      <c r="M151" s="7"/>
      <c r="N151" s="7"/>
      <c r="O151" s="112"/>
      <c r="P151" s="208"/>
      <c r="Q151" s="110" t="s">
        <v>268</v>
      </c>
    </row>
    <row r="152" spans="1:17" ht="15">
      <c r="A152" s="280">
        <v>58</v>
      </c>
      <c r="B152" s="35" t="s">
        <v>55</v>
      </c>
      <c r="C152" s="82">
        <v>0</v>
      </c>
      <c r="D152" s="82">
        <v>0.185</v>
      </c>
      <c r="E152" s="82">
        <f t="shared" si="4"/>
        <v>0.185</v>
      </c>
      <c r="F152" s="83">
        <v>1000</v>
      </c>
      <c r="G152" s="21" t="s">
        <v>5</v>
      </c>
      <c r="H152" s="6"/>
      <c r="I152" s="7"/>
      <c r="J152" s="7"/>
      <c r="K152" s="7"/>
      <c r="L152" s="7"/>
      <c r="M152" s="7"/>
      <c r="N152" s="7"/>
      <c r="O152" s="105"/>
      <c r="P152" s="207" t="s">
        <v>272</v>
      </c>
      <c r="Q152" s="207" t="s">
        <v>273</v>
      </c>
    </row>
    <row r="153" spans="1:17" ht="15">
      <c r="A153" s="282"/>
      <c r="B153" s="38" t="s">
        <v>107</v>
      </c>
      <c r="C153" s="82">
        <v>0</v>
      </c>
      <c r="D153" s="82">
        <v>0.035</v>
      </c>
      <c r="E153" s="82">
        <v>0.035</v>
      </c>
      <c r="F153" s="83">
        <v>77</v>
      </c>
      <c r="G153" s="73" t="s">
        <v>358</v>
      </c>
      <c r="H153" s="6"/>
      <c r="I153" s="33"/>
      <c r="J153" s="6"/>
      <c r="K153" s="6"/>
      <c r="L153" s="7"/>
      <c r="M153" s="7"/>
      <c r="N153" s="7"/>
      <c r="O153" s="105"/>
      <c r="P153" s="208"/>
      <c r="Q153" s="208"/>
    </row>
    <row r="154" spans="1:17" ht="15" customHeight="1">
      <c r="A154" s="313" t="s">
        <v>361</v>
      </c>
      <c r="B154" s="245" t="s">
        <v>0</v>
      </c>
      <c r="C154" s="240" t="s">
        <v>137</v>
      </c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2"/>
      <c r="P154" s="266" t="s">
        <v>131</v>
      </c>
      <c r="Q154" s="267"/>
    </row>
    <row r="155" spans="1:17" ht="15">
      <c r="A155" s="313"/>
      <c r="B155" s="246"/>
      <c r="C155" s="248" t="s">
        <v>121</v>
      </c>
      <c r="D155" s="248"/>
      <c r="E155" s="248"/>
      <c r="F155" s="248"/>
      <c r="G155" s="248"/>
      <c r="H155" s="203" t="s">
        <v>122</v>
      </c>
      <c r="I155" s="210"/>
      <c r="J155" s="210"/>
      <c r="K155" s="210"/>
      <c r="L155" s="210"/>
      <c r="M155" s="210"/>
      <c r="N155" s="204"/>
      <c r="O155" s="224" t="s">
        <v>130</v>
      </c>
      <c r="P155" s="268"/>
      <c r="Q155" s="269"/>
    </row>
    <row r="156" spans="1:17" ht="15" customHeight="1">
      <c r="A156" s="313"/>
      <c r="B156" s="246"/>
      <c r="C156" s="248" t="s">
        <v>120</v>
      </c>
      <c r="D156" s="248"/>
      <c r="E156" s="214" t="s">
        <v>123</v>
      </c>
      <c r="F156" s="214" t="s">
        <v>124</v>
      </c>
      <c r="G156" s="273" t="s">
        <v>125</v>
      </c>
      <c r="H156" s="209" t="s">
        <v>126</v>
      </c>
      <c r="I156" s="203" t="s">
        <v>127</v>
      </c>
      <c r="J156" s="204"/>
      <c r="K156" s="224" t="s">
        <v>128</v>
      </c>
      <c r="L156" s="224" t="s">
        <v>124</v>
      </c>
      <c r="M156" s="224" t="s">
        <v>129</v>
      </c>
      <c r="N156" s="224" t="s">
        <v>337</v>
      </c>
      <c r="O156" s="249"/>
      <c r="P156" s="219" t="s">
        <v>132</v>
      </c>
      <c r="Q156" s="219" t="s">
        <v>134</v>
      </c>
    </row>
    <row r="157" spans="1:17" ht="45" customHeight="1">
      <c r="A157" s="313"/>
      <c r="B157" s="247"/>
      <c r="C157" s="4" t="s">
        <v>1</v>
      </c>
      <c r="D157" s="4" t="s">
        <v>2</v>
      </c>
      <c r="E157" s="214"/>
      <c r="F157" s="214"/>
      <c r="G157" s="273"/>
      <c r="H157" s="209"/>
      <c r="I157" s="5" t="s">
        <v>3</v>
      </c>
      <c r="J157" s="5" t="s">
        <v>133</v>
      </c>
      <c r="K157" s="225"/>
      <c r="L157" s="225"/>
      <c r="M157" s="225"/>
      <c r="N157" s="225"/>
      <c r="O157" s="225"/>
      <c r="P157" s="220"/>
      <c r="Q157" s="220"/>
    </row>
    <row r="158" spans="1:17" ht="15">
      <c r="A158" s="62">
        <v>1</v>
      </c>
      <c r="B158" s="71">
        <v>2</v>
      </c>
      <c r="C158" s="63">
        <v>3</v>
      </c>
      <c r="D158" s="63">
        <v>4</v>
      </c>
      <c r="E158" s="63">
        <v>5</v>
      </c>
      <c r="F158" s="63">
        <v>6</v>
      </c>
      <c r="G158" s="62">
        <v>7</v>
      </c>
      <c r="H158" s="64">
        <v>8</v>
      </c>
      <c r="I158" s="65">
        <v>9</v>
      </c>
      <c r="J158" s="65">
        <v>10</v>
      </c>
      <c r="K158" s="65">
        <v>11</v>
      </c>
      <c r="L158" s="65">
        <v>12</v>
      </c>
      <c r="M158" s="65">
        <v>13</v>
      </c>
      <c r="N158" s="65">
        <v>14</v>
      </c>
      <c r="O158" s="62">
        <v>15</v>
      </c>
      <c r="P158" s="68">
        <v>16</v>
      </c>
      <c r="Q158" s="66" t="s">
        <v>135</v>
      </c>
    </row>
    <row r="159" spans="1:17" ht="15">
      <c r="A159" s="21">
        <v>59</v>
      </c>
      <c r="B159" s="35" t="s">
        <v>56</v>
      </c>
      <c r="C159" s="82">
        <v>0</v>
      </c>
      <c r="D159" s="82">
        <v>0.186</v>
      </c>
      <c r="E159" s="82">
        <f aca="true" t="shared" si="5" ref="E159:E170">D159-C159</f>
        <v>0.186</v>
      </c>
      <c r="F159" s="83">
        <v>800</v>
      </c>
      <c r="G159" s="21" t="s">
        <v>373</v>
      </c>
      <c r="H159" s="6"/>
      <c r="I159" s="7"/>
      <c r="J159" s="7"/>
      <c r="K159" s="7"/>
      <c r="L159" s="7"/>
      <c r="M159" s="7"/>
      <c r="N159" s="7"/>
      <c r="O159" s="112"/>
      <c r="P159" s="110" t="s">
        <v>274</v>
      </c>
      <c r="Q159" s="110" t="s">
        <v>275</v>
      </c>
    </row>
    <row r="160" spans="1:17" ht="15">
      <c r="A160" s="280">
        <v>60</v>
      </c>
      <c r="B160" s="300" t="s">
        <v>57</v>
      </c>
      <c r="C160" s="82">
        <v>0</v>
      </c>
      <c r="D160" s="84">
        <v>0.089</v>
      </c>
      <c r="E160" s="84">
        <f t="shared" si="5"/>
        <v>0.089</v>
      </c>
      <c r="F160" s="83">
        <v>445</v>
      </c>
      <c r="G160" s="21" t="s">
        <v>86</v>
      </c>
      <c r="H160" s="6"/>
      <c r="I160" s="7"/>
      <c r="J160" s="7"/>
      <c r="K160" s="7"/>
      <c r="L160" s="7"/>
      <c r="M160" s="7"/>
      <c r="N160" s="7"/>
      <c r="O160" s="105"/>
      <c r="P160" s="207" t="s">
        <v>228</v>
      </c>
      <c r="Q160" s="207" t="s">
        <v>276</v>
      </c>
    </row>
    <row r="161" spans="1:20" ht="15">
      <c r="A161" s="281"/>
      <c r="B161" s="301"/>
      <c r="C161" s="82">
        <v>0.089</v>
      </c>
      <c r="D161" s="84">
        <v>0.84</v>
      </c>
      <c r="E161" s="84">
        <f t="shared" si="5"/>
        <v>0.751</v>
      </c>
      <c r="F161" s="83">
        <v>3805</v>
      </c>
      <c r="G161" s="21" t="s">
        <v>5</v>
      </c>
      <c r="H161" s="6"/>
      <c r="I161" s="7"/>
      <c r="J161" s="7"/>
      <c r="K161" s="7"/>
      <c r="L161" s="7"/>
      <c r="M161" s="7"/>
      <c r="N161" s="7"/>
      <c r="O161" s="105"/>
      <c r="P161" s="228"/>
      <c r="Q161" s="228"/>
      <c r="T161" s="1" t="s">
        <v>136</v>
      </c>
    </row>
    <row r="162" spans="1:17" ht="15">
      <c r="A162" s="281"/>
      <c r="B162" s="76" t="s">
        <v>101</v>
      </c>
      <c r="C162" s="82">
        <v>0</v>
      </c>
      <c r="D162" s="82">
        <v>0.04</v>
      </c>
      <c r="E162" s="82">
        <f t="shared" si="5"/>
        <v>0.04</v>
      </c>
      <c r="F162" s="83">
        <v>104</v>
      </c>
      <c r="G162" s="21" t="s">
        <v>5</v>
      </c>
      <c r="H162" s="6"/>
      <c r="I162" s="7"/>
      <c r="J162" s="7"/>
      <c r="K162" s="7"/>
      <c r="L162" s="7"/>
      <c r="M162" s="7"/>
      <c r="N162" s="7"/>
      <c r="O162" s="105"/>
      <c r="P162" s="228"/>
      <c r="Q162" s="228"/>
    </row>
    <row r="163" spans="1:17" ht="15">
      <c r="A163" s="281"/>
      <c r="B163" s="76" t="s">
        <v>102</v>
      </c>
      <c r="C163" s="82">
        <v>0</v>
      </c>
      <c r="D163" s="82">
        <v>0.036</v>
      </c>
      <c r="E163" s="82">
        <f t="shared" si="5"/>
        <v>0.036</v>
      </c>
      <c r="F163" s="83">
        <v>140</v>
      </c>
      <c r="G163" s="21" t="s">
        <v>5</v>
      </c>
      <c r="H163" s="6"/>
      <c r="I163" s="7"/>
      <c r="J163" s="7"/>
      <c r="K163" s="7"/>
      <c r="L163" s="7"/>
      <c r="M163" s="7"/>
      <c r="N163" s="7"/>
      <c r="O163" s="105"/>
      <c r="P163" s="228"/>
      <c r="Q163" s="228"/>
    </row>
    <row r="164" spans="1:17" ht="15">
      <c r="A164" s="282"/>
      <c r="B164" s="76" t="s">
        <v>103</v>
      </c>
      <c r="C164" s="82">
        <v>0</v>
      </c>
      <c r="D164" s="82">
        <v>0.048</v>
      </c>
      <c r="E164" s="82">
        <f t="shared" si="5"/>
        <v>0.048</v>
      </c>
      <c r="F164" s="83">
        <v>124</v>
      </c>
      <c r="G164" s="21" t="s">
        <v>5</v>
      </c>
      <c r="H164" s="6"/>
      <c r="I164" s="7"/>
      <c r="J164" s="7"/>
      <c r="K164" s="7"/>
      <c r="L164" s="7"/>
      <c r="M164" s="7"/>
      <c r="N164" s="7"/>
      <c r="O164" s="105"/>
      <c r="P164" s="208"/>
      <c r="Q164" s="208"/>
    </row>
    <row r="165" spans="1:17" ht="15">
      <c r="A165" s="280">
        <v>61</v>
      </c>
      <c r="B165" s="218" t="s">
        <v>58</v>
      </c>
      <c r="C165" s="82">
        <v>0</v>
      </c>
      <c r="D165" s="82">
        <v>0.188</v>
      </c>
      <c r="E165" s="82">
        <f t="shared" si="5"/>
        <v>0.188</v>
      </c>
      <c r="F165" s="226">
        <v>4000</v>
      </c>
      <c r="G165" s="227" t="s">
        <v>86</v>
      </c>
      <c r="H165" s="6"/>
      <c r="I165" s="7"/>
      <c r="J165" s="7"/>
      <c r="K165" s="7"/>
      <c r="L165" s="7"/>
      <c r="M165" s="7"/>
      <c r="N165" s="7"/>
      <c r="O165" s="112"/>
      <c r="P165" s="207" t="s">
        <v>277</v>
      </c>
      <c r="Q165" s="110" t="s">
        <v>278</v>
      </c>
    </row>
    <row r="166" spans="1:17" ht="15">
      <c r="A166" s="281"/>
      <c r="B166" s="218"/>
      <c r="C166" s="82">
        <v>0.188</v>
      </c>
      <c r="D166" s="82">
        <v>0.719</v>
      </c>
      <c r="E166" s="82">
        <f t="shared" si="5"/>
        <v>0.5309999999999999</v>
      </c>
      <c r="F166" s="226"/>
      <c r="G166" s="227"/>
      <c r="H166" s="6"/>
      <c r="I166" s="7"/>
      <c r="J166" s="7"/>
      <c r="K166" s="7"/>
      <c r="L166" s="7"/>
      <c r="M166" s="7"/>
      <c r="N166" s="7"/>
      <c r="O166" s="112"/>
      <c r="P166" s="228"/>
      <c r="Q166" s="110" t="s">
        <v>279</v>
      </c>
    </row>
    <row r="167" spans="1:17" ht="15">
      <c r="A167" s="282"/>
      <c r="B167" s="76" t="s">
        <v>110</v>
      </c>
      <c r="C167" s="82">
        <v>0</v>
      </c>
      <c r="D167" s="82">
        <v>0.081</v>
      </c>
      <c r="E167" s="82">
        <f t="shared" si="5"/>
        <v>0.081</v>
      </c>
      <c r="F167" s="83">
        <v>226</v>
      </c>
      <c r="G167" s="21" t="s">
        <v>86</v>
      </c>
      <c r="H167" s="6"/>
      <c r="I167" s="7"/>
      <c r="J167" s="7"/>
      <c r="K167" s="7"/>
      <c r="L167" s="7"/>
      <c r="M167" s="7"/>
      <c r="N167" s="7"/>
      <c r="O167" s="112"/>
      <c r="P167" s="208"/>
      <c r="Q167" s="110" t="s">
        <v>279</v>
      </c>
    </row>
    <row r="168" spans="1:17" ht="15" customHeight="1">
      <c r="A168" s="227">
        <v>62</v>
      </c>
      <c r="B168" s="218" t="s">
        <v>59</v>
      </c>
      <c r="C168" s="82">
        <v>0</v>
      </c>
      <c r="D168" s="82">
        <v>0.675</v>
      </c>
      <c r="E168" s="82">
        <f t="shared" si="5"/>
        <v>0.675</v>
      </c>
      <c r="F168" s="226">
        <v>11018</v>
      </c>
      <c r="G168" s="227" t="s">
        <v>86</v>
      </c>
      <c r="H168" s="6"/>
      <c r="I168" s="7"/>
      <c r="J168" s="7"/>
      <c r="K168" s="7"/>
      <c r="L168" s="7"/>
      <c r="M168" s="7"/>
      <c r="N168" s="7"/>
      <c r="O168" s="310">
        <v>2450</v>
      </c>
      <c r="P168" s="106" t="s">
        <v>280</v>
      </c>
      <c r="Q168" s="107" t="s">
        <v>281</v>
      </c>
    </row>
    <row r="169" spans="1:17" ht="15" customHeight="1">
      <c r="A169" s="227"/>
      <c r="B169" s="218"/>
      <c r="C169" s="82">
        <v>0.675</v>
      </c>
      <c r="D169" s="82">
        <v>0.8210000000000001</v>
      </c>
      <c r="E169" s="82">
        <f t="shared" si="5"/>
        <v>0.14600000000000002</v>
      </c>
      <c r="F169" s="226"/>
      <c r="G169" s="227"/>
      <c r="H169" s="6"/>
      <c r="I169" s="7"/>
      <c r="J169" s="7"/>
      <c r="K169" s="7"/>
      <c r="L169" s="7"/>
      <c r="M169" s="7"/>
      <c r="N169" s="7"/>
      <c r="O169" s="311"/>
      <c r="P169" s="119" t="s">
        <v>282</v>
      </c>
      <c r="Q169" s="114" t="s">
        <v>282</v>
      </c>
    </row>
    <row r="170" spans="1:17" ht="15">
      <c r="A170" s="227"/>
      <c r="B170" s="218"/>
      <c r="C170" s="82">
        <v>0.8210000000000001</v>
      </c>
      <c r="D170" s="82">
        <v>1.5310000000000001</v>
      </c>
      <c r="E170" s="82">
        <f t="shared" si="5"/>
        <v>0.7100000000000001</v>
      </c>
      <c r="F170" s="226"/>
      <c r="G170" s="227"/>
      <c r="H170" s="6"/>
      <c r="I170" s="7"/>
      <c r="J170" s="7"/>
      <c r="K170" s="7"/>
      <c r="L170" s="7"/>
      <c r="M170" s="7"/>
      <c r="N170" s="7"/>
      <c r="O170" s="312"/>
      <c r="P170" s="150" t="s">
        <v>280</v>
      </c>
      <c r="Q170" s="110" t="s">
        <v>283</v>
      </c>
    </row>
    <row r="171" spans="1:17" ht="15">
      <c r="A171" s="280">
        <v>63</v>
      </c>
      <c r="B171" s="218" t="s">
        <v>60</v>
      </c>
      <c r="C171" s="82">
        <v>0</v>
      </c>
      <c r="D171" s="82">
        <v>0.62</v>
      </c>
      <c r="E171" s="82">
        <f>D171-C171</f>
        <v>0.62</v>
      </c>
      <c r="F171" s="226">
        <v>12250</v>
      </c>
      <c r="G171" s="227" t="s">
        <v>86</v>
      </c>
      <c r="H171" s="3"/>
      <c r="I171" s="33"/>
      <c r="J171" s="6"/>
      <c r="K171" s="6"/>
      <c r="L171" s="7"/>
      <c r="M171" s="7"/>
      <c r="N171" s="7"/>
      <c r="O171" s="126">
        <v>2075</v>
      </c>
      <c r="P171" s="303" t="s">
        <v>368</v>
      </c>
      <c r="Q171" s="107" t="s">
        <v>285</v>
      </c>
    </row>
    <row r="172" spans="1:17" ht="15">
      <c r="A172" s="281"/>
      <c r="B172" s="218"/>
      <c r="C172" s="82">
        <f>D171</f>
        <v>0.62</v>
      </c>
      <c r="D172" s="82">
        <v>1.675</v>
      </c>
      <c r="E172" s="82">
        <f>D172-C172</f>
        <v>1.0550000000000002</v>
      </c>
      <c r="F172" s="226"/>
      <c r="G172" s="227"/>
      <c r="H172" s="6"/>
      <c r="I172" s="7"/>
      <c r="J172" s="7"/>
      <c r="K172" s="7"/>
      <c r="L172" s="7"/>
      <c r="M172" s="7"/>
      <c r="N172" s="7"/>
      <c r="O172" s="14">
        <v>257</v>
      </c>
      <c r="P172" s="304"/>
      <c r="Q172" s="110" t="s">
        <v>284</v>
      </c>
    </row>
    <row r="173" spans="1:17" ht="15" customHeight="1">
      <c r="A173" s="281"/>
      <c r="B173" s="76" t="s">
        <v>104</v>
      </c>
      <c r="C173" s="82">
        <v>0</v>
      </c>
      <c r="D173" s="82">
        <v>0.09</v>
      </c>
      <c r="E173" s="82">
        <v>0.09</v>
      </c>
      <c r="F173" s="83">
        <v>234</v>
      </c>
      <c r="G173" s="21" t="s">
        <v>5</v>
      </c>
      <c r="H173" s="6"/>
      <c r="I173" s="7"/>
      <c r="J173" s="7"/>
      <c r="K173" s="7"/>
      <c r="L173" s="7"/>
      <c r="M173" s="7"/>
      <c r="N173" s="7"/>
      <c r="O173" s="7"/>
      <c r="P173" s="304"/>
      <c r="Q173" s="306" t="s">
        <v>284</v>
      </c>
    </row>
    <row r="174" spans="1:17" ht="15">
      <c r="A174" s="281"/>
      <c r="B174" s="76" t="s">
        <v>105</v>
      </c>
      <c r="C174" s="82">
        <v>0</v>
      </c>
      <c r="D174" s="82">
        <v>0.066</v>
      </c>
      <c r="E174" s="82">
        <v>0.066</v>
      </c>
      <c r="F174" s="83">
        <v>188</v>
      </c>
      <c r="G174" s="21" t="s">
        <v>5</v>
      </c>
      <c r="H174" s="6"/>
      <c r="I174" s="7"/>
      <c r="J174" s="7"/>
      <c r="K174" s="7"/>
      <c r="L174" s="7"/>
      <c r="M174" s="7"/>
      <c r="N174" s="7"/>
      <c r="O174" s="7"/>
      <c r="P174" s="304"/>
      <c r="Q174" s="307"/>
    </row>
    <row r="175" spans="1:17" ht="15">
      <c r="A175" s="282"/>
      <c r="B175" s="76" t="s">
        <v>106</v>
      </c>
      <c r="C175" s="98">
        <v>0</v>
      </c>
      <c r="D175" s="98">
        <v>0.028</v>
      </c>
      <c r="E175" s="98">
        <v>0.028</v>
      </c>
      <c r="F175" s="95">
        <v>62</v>
      </c>
      <c r="G175" s="32" t="s">
        <v>5</v>
      </c>
      <c r="H175" s="6"/>
      <c r="I175" s="7"/>
      <c r="J175" s="7"/>
      <c r="K175" s="7"/>
      <c r="L175" s="7"/>
      <c r="M175" s="7"/>
      <c r="N175" s="7"/>
      <c r="O175" s="7"/>
      <c r="P175" s="305"/>
      <c r="Q175" s="308"/>
    </row>
    <row r="176" spans="1:17" ht="15">
      <c r="A176" s="47">
        <v>64</v>
      </c>
      <c r="B176" s="51" t="s">
        <v>61</v>
      </c>
      <c r="C176" s="99">
        <v>0</v>
      </c>
      <c r="D176" s="100">
        <v>0.059000000000000004</v>
      </c>
      <c r="E176" s="100">
        <f aca="true" t="shared" si="6" ref="E176:E182">D176-C176</f>
        <v>0.059000000000000004</v>
      </c>
      <c r="F176" s="101">
        <v>240</v>
      </c>
      <c r="G176" s="80" t="s">
        <v>5</v>
      </c>
      <c r="H176" s="52"/>
      <c r="I176" s="53"/>
      <c r="J176" s="53"/>
      <c r="K176" s="53"/>
      <c r="L176" s="53"/>
      <c r="M176" s="53"/>
      <c r="N176" s="54"/>
      <c r="O176" s="124"/>
      <c r="P176" s="110" t="s">
        <v>286</v>
      </c>
      <c r="Q176" s="110" t="s">
        <v>286</v>
      </c>
    </row>
    <row r="177" spans="1:17" ht="15">
      <c r="A177" s="227">
        <v>65</v>
      </c>
      <c r="B177" s="287" t="s">
        <v>62</v>
      </c>
      <c r="C177" s="90">
        <v>0</v>
      </c>
      <c r="D177" s="82">
        <v>0.196</v>
      </c>
      <c r="E177" s="82">
        <f t="shared" si="6"/>
        <v>0.196</v>
      </c>
      <c r="F177" s="226">
        <v>1100</v>
      </c>
      <c r="G177" s="227" t="s">
        <v>5</v>
      </c>
      <c r="H177" s="6"/>
      <c r="I177" s="7"/>
      <c r="J177" s="7"/>
      <c r="K177" s="7"/>
      <c r="L177" s="7"/>
      <c r="M177" s="7"/>
      <c r="N177" s="7"/>
      <c r="O177" s="105"/>
      <c r="P177" s="251">
        <v>74130020613</v>
      </c>
      <c r="Q177" s="110" t="s">
        <v>287</v>
      </c>
    </row>
    <row r="178" spans="1:17" ht="15">
      <c r="A178" s="227"/>
      <c r="B178" s="287"/>
      <c r="C178" s="90">
        <f>D177</f>
        <v>0.196</v>
      </c>
      <c r="D178" s="82">
        <v>0.34900000000000003</v>
      </c>
      <c r="E178" s="82">
        <f t="shared" si="6"/>
        <v>0.15300000000000002</v>
      </c>
      <c r="F178" s="226"/>
      <c r="G178" s="227"/>
      <c r="H178" s="6"/>
      <c r="I178" s="7"/>
      <c r="J178" s="7"/>
      <c r="K178" s="7"/>
      <c r="L178" s="7"/>
      <c r="M178" s="7"/>
      <c r="N178" s="7"/>
      <c r="O178" s="112"/>
      <c r="P178" s="252"/>
      <c r="Q178" s="110" t="s">
        <v>288</v>
      </c>
    </row>
    <row r="179" spans="1:17" ht="15">
      <c r="A179" s="280">
        <v>66</v>
      </c>
      <c r="B179" s="302" t="s">
        <v>63</v>
      </c>
      <c r="C179" s="134">
        <v>0</v>
      </c>
      <c r="D179" s="84">
        <v>0.358</v>
      </c>
      <c r="E179" s="84">
        <f t="shared" si="6"/>
        <v>0.358</v>
      </c>
      <c r="F179" s="321">
        <v>4866</v>
      </c>
      <c r="G179" s="321" t="s">
        <v>86</v>
      </c>
      <c r="H179" s="6" t="s">
        <v>136</v>
      </c>
      <c r="I179" s="7"/>
      <c r="J179" s="7"/>
      <c r="K179" s="7"/>
      <c r="L179" s="7"/>
      <c r="M179" s="7"/>
      <c r="N179" s="7"/>
      <c r="O179" s="181">
        <v>194</v>
      </c>
      <c r="P179" s="207" t="s">
        <v>294</v>
      </c>
      <c r="Q179" s="107" t="s">
        <v>289</v>
      </c>
    </row>
    <row r="180" spans="1:17" ht="15">
      <c r="A180" s="281"/>
      <c r="B180" s="217"/>
      <c r="C180" s="134">
        <f>D179</f>
        <v>0.358</v>
      </c>
      <c r="D180" s="84">
        <v>0.616</v>
      </c>
      <c r="E180" s="84">
        <f t="shared" si="6"/>
        <v>0.258</v>
      </c>
      <c r="F180" s="322"/>
      <c r="G180" s="322"/>
      <c r="H180" s="6"/>
      <c r="I180" s="7"/>
      <c r="J180" s="7"/>
      <c r="K180" s="7"/>
      <c r="L180" s="7"/>
      <c r="M180" s="7"/>
      <c r="N180" s="7"/>
      <c r="O180" s="112"/>
      <c r="P180" s="228"/>
      <c r="Q180" s="114" t="s">
        <v>290</v>
      </c>
    </row>
    <row r="181" spans="1:20" ht="15" customHeight="1">
      <c r="A181" s="281"/>
      <c r="B181" s="217"/>
      <c r="C181" s="134">
        <f>D180</f>
        <v>0.616</v>
      </c>
      <c r="D181" s="84">
        <v>0.862</v>
      </c>
      <c r="E181" s="84">
        <f t="shared" si="6"/>
        <v>0.246</v>
      </c>
      <c r="F181" s="22">
        <v>1476</v>
      </c>
      <c r="G181" s="22" t="s">
        <v>5</v>
      </c>
      <c r="H181" s="6"/>
      <c r="I181" s="7"/>
      <c r="J181" s="7"/>
      <c r="K181" s="7"/>
      <c r="L181" s="7"/>
      <c r="M181" s="7"/>
      <c r="N181" s="7"/>
      <c r="O181" s="109"/>
      <c r="P181" s="228"/>
      <c r="Q181" s="110" t="s">
        <v>291</v>
      </c>
      <c r="T181" s="1" t="s">
        <v>136</v>
      </c>
    </row>
    <row r="182" spans="1:17" ht="15" customHeight="1">
      <c r="A182" s="281"/>
      <c r="B182" s="217"/>
      <c r="C182" s="134">
        <f>D181</f>
        <v>0.862</v>
      </c>
      <c r="D182" s="84">
        <v>1.018</v>
      </c>
      <c r="E182" s="84">
        <f t="shared" si="6"/>
        <v>0.15600000000000003</v>
      </c>
      <c r="F182" s="22">
        <v>780</v>
      </c>
      <c r="G182" s="73" t="s">
        <v>358</v>
      </c>
      <c r="H182" s="6"/>
      <c r="I182" s="7"/>
      <c r="J182" s="7"/>
      <c r="K182" s="7"/>
      <c r="L182" s="7"/>
      <c r="M182" s="7"/>
      <c r="N182" s="7"/>
      <c r="O182" s="123"/>
      <c r="P182" s="228"/>
      <c r="Q182" s="110" t="s">
        <v>292</v>
      </c>
    </row>
    <row r="183" spans="1:17" ht="15" customHeight="1">
      <c r="A183" s="281"/>
      <c r="B183" s="78" t="s">
        <v>92</v>
      </c>
      <c r="C183" s="134">
        <v>0</v>
      </c>
      <c r="D183" s="84">
        <v>0.101</v>
      </c>
      <c r="E183" s="84">
        <v>0.101</v>
      </c>
      <c r="F183" s="94">
        <v>303</v>
      </c>
      <c r="G183" s="21" t="s">
        <v>5</v>
      </c>
      <c r="H183" s="6"/>
      <c r="I183" s="7"/>
      <c r="J183" s="7"/>
      <c r="K183" s="7"/>
      <c r="L183" s="7"/>
      <c r="M183" s="7"/>
      <c r="N183" s="57"/>
      <c r="O183" s="123"/>
      <c r="P183" s="228"/>
      <c r="Q183" s="110" t="s">
        <v>293</v>
      </c>
    </row>
    <row r="184" spans="1:17" ht="15" customHeight="1">
      <c r="A184" s="281"/>
      <c r="B184" s="78" t="s">
        <v>108</v>
      </c>
      <c r="C184" s="134">
        <v>0</v>
      </c>
      <c r="D184" s="84">
        <v>0.085</v>
      </c>
      <c r="E184" s="84">
        <v>0.085</v>
      </c>
      <c r="F184" s="94">
        <v>298</v>
      </c>
      <c r="G184" s="21" t="s">
        <v>5</v>
      </c>
      <c r="H184" s="6"/>
      <c r="I184" s="7"/>
      <c r="J184" s="7"/>
      <c r="K184" s="7"/>
      <c r="L184" s="7"/>
      <c r="M184" s="7"/>
      <c r="N184" s="57"/>
      <c r="O184" s="123"/>
      <c r="P184" s="228"/>
      <c r="Q184" s="207" t="s">
        <v>289</v>
      </c>
    </row>
    <row r="185" spans="1:17" ht="15" customHeight="1">
      <c r="A185" s="282"/>
      <c r="B185" s="78" t="s">
        <v>366</v>
      </c>
      <c r="C185" s="134">
        <v>0</v>
      </c>
      <c r="D185" s="84">
        <v>0.116</v>
      </c>
      <c r="E185" s="84">
        <v>0.116</v>
      </c>
      <c r="F185" s="94">
        <v>348</v>
      </c>
      <c r="G185" s="73" t="s">
        <v>358</v>
      </c>
      <c r="H185" s="6"/>
      <c r="I185" s="7"/>
      <c r="J185" s="7"/>
      <c r="K185" s="7"/>
      <c r="L185" s="7"/>
      <c r="M185" s="7"/>
      <c r="N185" s="57"/>
      <c r="O185" s="67"/>
      <c r="P185" s="208"/>
      <c r="Q185" s="208"/>
    </row>
    <row r="186" spans="1:17" ht="15" customHeight="1">
      <c r="A186" s="283" t="s">
        <v>361</v>
      </c>
      <c r="B186" s="245" t="s">
        <v>0</v>
      </c>
      <c r="C186" s="240" t="s">
        <v>137</v>
      </c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2"/>
      <c r="P186" s="266" t="s">
        <v>131</v>
      </c>
      <c r="Q186" s="267"/>
    </row>
    <row r="187" spans="1:17" ht="15">
      <c r="A187" s="284"/>
      <c r="B187" s="246"/>
      <c r="C187" s="248" t="s">
        <v>121</v>
      </c>
      <c r="D187" s="248"/>
      <c r="E187" s="248"/>
      <c r="F187" s="248"/>
      <c r="G187" s="248"/>
      <c r="H187" s="203" t="s">
        <v>122</v>
      </c>
      <c r="I187" s="210"/>
      <c r="J187" s="210"/>
      <c r="K187" s="210"/>
      <c r="L187" s="210"/>
      <c r="M187" s="210"/>
      <c r="N187" s="204"/>
      <c r="O187" s="224" t="s">
        <v>130</v>
      </c>
      <c r="P187" s="268"/>
      <c r="Q187" s="269"/>
    </row>
    <row r="188" spans="1:17" ht="15" customHeight="1">
      <c r="A188" s="284"/>
      <c r="B188" s="246"/>
      <c r="C188" s="248" t="s">
        <v>120</v>
      </c>
      <c r="D188" s="248"/>
      <c r="E188" s="214" t="s">
        <v>123</v>
      </c>
      <c r="F188" s="214" t="s">
        <v>124</v>
      </c>
      <c r="G188" s="273" t="s">
        <v>125</v>
      </c>
      <c r="H188" s="209" t="s">
        <v>126</v>
      </c>
      <c r="I188" s="203" t="s">
        <v>127</v>
      </c>
      <c r="J188" s="204"/>
      <c r="K188" s="224" t="s">
        <v>128</v>
      </c>
      <c r="L188" s="224" t="s">
        <v>124</v>
      </c>
      <c r="M188" s="224" t="s">
        <v>129</v>
      </c>
      <c r="N188" s="224" t="s">
        <v>336</v>
      </c>
      <c r="O188" s="249"/>
      <c r="P188" s="219" t="s">
        <v>132</v>
      </c>
      <c r="Q188" s="219" t="s">
        <v>134</v>
      </c>
    </row>
    <row r="189" spans="1:17" ht="45" customHeight="1">
      <c r="A189" s="284"/>
      <c r="B189" s="247"/>
      <c r="C189" s="4" t="s">
        <v>1</v>
      </c>
      <c r="D189" s="4" t="s">
        <v>2</v>
      </c>
      <c r="E189" s="214"/>
      <c r="F189" s="214"/>
      <c r="G189" s="273"/>
      <c r="H189" s="209"/>
      <c r="I189" s="5" t="s">
        <v>3</v>
      </c>
      <c r="J189" s="5" t="s">
        <v>133</v>
      </c>
      <c r="K189" s="225"/>
      <c r="L189" s="225"/>
      <c r="M189" s="225"/>
      <c r="N189" s="225"/>
      <c r="O189" s="225"/>
      <c r="P189" s="220"/>
      <c r="Q189" s="220"/>
    </row>
    <row r="190" spans="1:17" ht="15">
      <c r="A190" s="62">
        <v>1</v>
      </c>
      <c r="B190" s="71">
        <v>2</v>
      </c>
      <c r="C190" s="63">
        <v>3</v>
      </c>
      <c r="D190" s="63">
        <v>4</v>
      </c>
      <c r="E190" s="63">
        <v>5</v>
      </c>
      <c r="F190" s="63">
        <v>6</v>
      </c>
      <c r="G190" s="62">
        <v>7</v>
      </c>
      <c r="H190" s="64">
        <v>8</v>
      </c>
      <c r="I190" s="65">
        <v>9</v>
      </c>
      <c r="J190" s="65">
        <v>10</v>
      </c>
      <c r="K190" s="65">
        <v>11</v>
      </c>
      <c r="L190" s="65">
        <v>12</v>
      </c>
      <c r="M190" s="65">
        <v>13</v>
      </c>
      <c r="N190" s="65">
        <v>14</v>
      </c>
      <c r="O190" s="62">
        <v>15</v>
      </c>
      <c r="P190" s="68">
        <v>16</v>
      </c>
      <c r="Q190" s="66" t="s">
        <v>135</v>
      </c>
    </row>
    <row r="191" spans="1:17" ht="30" customHeight="1">
      <c r="A191" s="280">
        <v>67</v>
      </c>
      <c r="B191" s="216" t="s">
        <v>64</v>
      </c>
      <c r="C191" s="90">
        <v>0</v>
      </c>
      <c r="D191" s="82">
        <v>0.249</v>
      </c>
      <c r="E191" s="82">
        <f>D191-C191</f>
        <v>0.249</v>
      </c>
      <c r="F191" s="83">
        <v>1470</v>
      </c>
      <c r="G191" s="83" t="s">
        <v>86</v>
      </c>
      <c r="H191" s="79" t="s">
        <v>65</v>
      </c>
      <c r="I191" s="66" t="s">
        <v>350</v>
      </c>
      <c r="J191" s="153" t="s">
        <v>357</v>
      </c>
      <c r="K191" s="126">
        <v>6</v>
      </c>
      <c r="L191" s="126">
        <v>31</v>
      </c>
      <c r="M191" s="105"/>
      <c r="N191" s="5" t="s">
        <v>351</v>
      </c>
      <c r="O191" s="112"/>
      <c r="P191" s="207" t="s">
        <v>297</v>
      </c>
      <c r="Q191" s="110" t="s">
        <v>295</v>
      </c>
    </row>
    <row r="192" spans="1:17" ht="15" customHeight="1">
      <c r="A192" s="281"/>
      <c r="B192" s="217"/>
      <c r="C192" s="90">
        <f>D191</f>
        <v>0.249</v>
      </c>
      <c r="D192" s="105">
        <v>0.7</v>
      </c>
      <c r="E192" s="82">
        <f>D192-C192</f>
        <v>0.45099999999999996</v>
      </c>
      <c r="F192" s="94">
        <v>3060</v>
      </c>
      <c r="G192" s="94" t="s">
        <v>86</v>
      </c>
      <c r="H192" s="6"/>
      <c r="I192" s="7"/>
      <c r="J192" s="7"/>
      <c r="K192" s="7"/>
      <c r="L192" s="7"/>
      <c r="M192" s="7"/>
      <c r="N192" s="57"/>
      <c r="O192" s="172">
        <v>273</v>
      </c>
      <c r="P192" s="228"/>
      <c r="Q192" s="207" t="s">
        <v>296</v>
      </c>
    </row>
    <row r="193" spans="1:17" ht="15" customHeight="1">
      <c r="A193" s="281"/>
      <c r="B193" s="78" t="s">
        <v>109</v>
      </c>
      <c r="C193" s="90">
        <v>0</v>
      </c>
      <c r="D193" s="82">
        <v>0.1</v>
      </c>
      <c r="E193" s="82">
        <v>0.1</v>
      </c>
      <c r="F193" s="83">
        <v>500</v>
      </c>
      <c r="G193" s="21" t="s">
        <v>5</v>
      </c>
      <c r="H193" s="6"/>
      <c r="I193" s="7"/>
      <c r="J193" s="7"/>
      <c r="K193" s="7"/>
      <c r="L193" s="7"/>
      <c r="M193" s="7"/>
      <c r="N193" s="57"/>
      <c r="O193" s="57"/>
      <c r="P193" s="208"/>
      <c r="Q193" s="208"/>
    </row>
    <row r="194" spans="1:17" ht="17.25" customHeight="1">
      <c r="A194" s="280">
        <v>68</v>
      </c>
      <c r="B194" s="287" t="s">
        <v>66</v>
      </c>
      <c r="C194" s="90">
        <v>0</v>
      </c>
      <c r="D194" s="82">
        <v>0.463</v>
      </c>
      <c r="E194" s="82">
        <v>0.463</v>
      </c>
      <c r="F194" s="83">
        <v>1620</v>
      </c>
      <c r="G194" s="73" t="s">
        <v>358</v>
      </c>
      <c r="H194" s="41"/>
      <c r="I194" s="7"/>
      <c r="J194" s="12" t="s">
        <v>136</v>
      </c>
      <c r="K194" s="7"/>
      <c r="L194" s="7"/>
      <c r="M194" s="7"/>
      <c r="N194" s="7"/>
      <c r="O194" s="125"/>
      <c r="P194" s="207" t="s">
        <v>298</v>
      </c>
      <c r="Q194" s="110" t="s">
        <v>299</v>
      </c>
    </row>
    <row r="195" spans="1:17" ht="15" customHeight="1">
      <c r="A195" s="281"/>
      <c r="B195" s="287"/>
      <c r="C195" s="90">
        <v>0.463</v>
      </c>
      <c r="D195" s="82">
        <v>0.643</v>
      </c>
      <c r="E195" s="82">
        <f>D195-C195</f>
        <v>0.18</v>
      </c>
      <c r="F195" s="83">
        <v>630</v>
      </c>
      <c r="G195" s="21" t="s">
        <v>5</v>
      </c>
      <c r="H195" s="6"/>
      <c r="I195" s="7"/>
      <c r="J195" s="12"/>
      <c r="K195" s="7"/>
      <c r="L195" s="7"/>
      <c r="M195" s="7"/>
      <c r="N195" s="7"/>
      <c r="O195" s="125"/>
      <c r="P195" s="208"/>
      <c r="Q195" s="110" t="s">
        <v>300</v>
      </c>
    </row>
    <row r="196" spans="1:17" ht="15">
      <c r="A196" s="21">
        <v>69</v>
      </c>
      <c r="B196" s="49" t="s">
        <v>67</v>
      </c>
      <c r="C196" s="90">
        <v>0</v>
      </c>
      <c r="D196" s="82">
        <v>0.214</v>
      </c>
      <c r="E196" s="82">
        <f>D196-C196</f>
        <v>0.214</v>
      </c>
      <c r="F196" s="83">
        <v>1500</v>
      </c>
      <c r="G196" s="21" t="s">
        <v>86</v>
      </c>
      <c r="H196" s="6"/>
      <c r="I196" s="7"/>
      <c r="J196" s="7"/>
      <c r="K196" s="7"/>
      <c r="L196" s="7"/>
      <c r="M196" s="7"/>
      <c r="N196" s="7"/>
      <c r="O196" s="112"/>
      <c r="P196" s="110" t="s">
        <v>301</v>
      </c>
      <c r="Q196" s="110" t="s">
        <v>302</v>
      </c>
    </row>
    <row r="197" spans="1:17" ht="15">
      <c r="A197" s="280">
        <v>70</v>
      </c>
      <c r="B197" s="49" t="s">
        <v>68</v>
      </c>
      <c r="C197" s="134">
        <v>0</v>
      </c>
      <c r="D197" s="84">
        <v>0.571</v>
      </c>
      <c r="E197" s="84">
        <f>D197-C197</f>
        <v>0.571</v>
      </c>
      <c r="F197" s="83">
        <v>3426</v>
      </c>
      <c r="G197" s="21" t="s">
        <v>86</v>
      </c>
      <c r="H197" s="6"/>
      <c r="I197" s="7"/>
      <c r="J197" s="7"/>
      <c r="K197" s="7"/>
      <c r="L197" s="7"/>
      <c r="M197" s="7"/>
      <c r="N197" s="7"/>
      <c r="O197" s="105"/>
      <c r="P197" s="207" t="s">
        <v>179</v>
      </c>
      <c r="Q197" s="207" t="s">
        <v>303</v>
      </c>
    </row>
    <row r="198" spans="1:17" ht="15">
      <c r="A198" s="281"/>
      <c r="B198" s="78" t="s">
        <v>110</v>
      </c>
      <c r="C198" s="134">
        <v>0</v>
      </c>
      <c r="D198" s="84">
        <v>0.034</v>
      </c>
      <c r="E198" s="84">
        <f>D198-C198</f>
        <v>0.034</v>
      </c>
      <c r="F198" s="83">
        <v>126</v>
      </c>
      <c r="G198" s="21" t="s">
        <v>86</v>
      </c>
      <c r="H198" s="6"/>
      <c r="I198" s="7"/>
      <c r="J198" s="7"/>
      <c r="K198" s="7"/>
      <c r="L198" s="7"/>
      <c r="M198" s="7"/>
      <c r="N198" s="7"/>
      <c r="O198" s="105"/>
      <c r="P198" s="208"/>
      <c r="Q198" s="208"/>
    </row>
    <row r="199" spans="1:17" ht="15" customHeight="1">
      <c r="A199" s="280">
        <v>71</v>
      </c>
      <c r="B199" s="287" t="s">
        <v>69</v>
      </c>
      <c r="C199" s="90">
        <v>0</v>
      </c>
      <c r="D199" s="82">
        <v>0.91</v>
      </c>
      <c r="E199" s="105">
        <v>0.91</v>
      </c>
      <c r="F199" s="234">
        <v>11188</v>
      </c>
      <c r="G199" s="280" t="s">
        <v>86</v>
      </c>
      <c r="H199" s="6"/>
      <c r="I199" s="7"/>
      <c r="J199" s="7"/>
      <c r="K199" s="7"/>
      <c r="L199" s="7"/>
      <c r="M199" s="7"/>
      <c r="N199" s="7"/>
      <c r="O199" s="112"/>
      <c r="P199" s="207" t="s">
        <v>307</v>
      </c>
      <c r="Q199" s="110" t="s">
        <v>304</v>
      </c>
    </row>
    <row r="200" spans="1:17" ht="15" customHeight="1">
      <c r="A200" s="281"/>
      <c r="B200" s="287"/>
      <c r="C200" s="90">
        <v>0.91</v>
      </c>
      <c r="D200" s="98">
        <v>1.263</v>
      </c>
      <c r="E200" s="98">
        <f>D200-C200</f>
        <v>0.35299999999999987</v>
      </c>
      <c r="F200" s="235"/>
      <c r="G200" s="281"/>
      <c r="H200" s="6"/>
      <c r="I200" s="7"/>
      <c r="J200" s="7"/>
      <c r="K200" s="7"/>
      <c r="L200" s="7"/>
      <c r="M200" s="7"/>
      <c r="N200" s="7"/>
      <c r="O200" s="112"/>
      <c r="P200" s="228"/>
      <c r="Q200" s="107" t="s">
        <v>305</v>
      </c>
    </row>
    <row r="201" spans="1:17" ht="15" customHeight="1">
      <c r="A201" s="281"/>
      <c r="B201" s="287"/>
      <c r="C201" s="102">
        <v>1.263</v>
      </c>
      <c r="D201" s="135">
        <v>1.805</v>
      </c>
      <c r="E201" s="103">
        <f>D201-C201</f>
        <v>0.542</v>
      </c>
      <c r="F201" s="323"/>
      <c r="G201" s="325"/>
      <c r="H201" s="6"/>
      <c r="I201" s="7"/>
      <c r="J201" s="7"/>
      <c r="K201" s="7"/>
      <c r="L201" s="7"/>
      <c r="M201" s="7"/>
      <c r="N201" s="7"/>
      <c r="O201" s="112"/>
      <c r="P201" s="228"/>
      <c r="Q201" s="114" t="s">
        <v>306</v>
      </c>
    </row>
    <row r="202" spans="1:17" ht="15" customHeight="1">
      <c r="A202" s="282"/>
      <c r="B202" s="78" t="s">
        <v>119</v>
      </c>
      <c r="C202" s="104">
        <v>0</v>
      </c>
      <c r="D202" s="103">
        <v>0.082</v>
      </c>
      <c r="E202" s="103">
        <f>D202-C202</f>
        <v>0.082</v>
      </c>
      <c r="F202" s="324"/>
      <c r="G202" s="326"/>
      <c r="H202" s="6"/>
      <c r="I202" s="7"/>
      <c r="J202" s="7"/>
      <c r="K202" s="7"/>
      <c r="L202" s="7"/>
      <c r="M202" s="7"/>
      <c r="N202" s="7"/>
      <c r="O202" s="112"/>
      <c r="P202" s="208"/>
      <c r="Q202" s="110" t="s">
        <v>305</v>
      </c>
    </row>
    <row r="203" spans="1:17" ht="15" customHeight="1">
      <c r="A203" s="47">
        <v>72</v>
      </c>
      <c r="B203" s="49" t="s">
        <v>70</v>
      </c>
      <c r="C203" s="99">
        <v>0</v>
      </c>
      <c r="D203" s="100">
        <v>0.058</v>
      </c>
      <c r="E203" s="100">
        <f>D203-C203</f>
        <v>0.058</v>
      </c>
      <c r="F203" s="101">
        <v>174</v>
      </c>
      <c r="G203" s="81" t="s">
        <v>5</v>
      </c>
      <c r="H203" s="60"/>
      <c r="I203" s="55"/>
      <c r="J203" s="55" t="s">
        <v>136</v>
      </c>
      <c r="K203" s="55"/>
      <c r="L203" s="55"/>
      <c r="M203" s="55"/>
      <c r="N203" s="55"/>
      <c r="O203" s="129"/>
      <c r="P203" s="110" t="s">
        <v>308</v>
      </c>
      <c r="Q203" s="110" t="s">
        <v>309</v>
      </c>
    </row>
    <row r="204" spans="1:17" ht="14.25" customHeight="1">
      <c r="A204" s="32">
        <v>73</v>
      </c>
      <c r="B204" s="35" t="s">
        <v>71</v>
      </c>
      <c r="C204" s="82">
        <v>0</v>
      </c>
      <c r="D204" s="79">
        <v>0.313</v>
      </c>
      <c r="E204" s="79">
        <f>D204-C204</f>
        <v>0.313</v>
      </c>
      <c r="F204" s="83">
        <v>1350</v>
      </c>
      <c r="G204" s="73" t="s">
        <v>358</v>
      </c>
      <c r="H204" s="58"/>
      <c r="I204" s="59"/>
      <c r="J204" s="59"/>
      <c r="K204" s="59"/>
      <c r="L204" s="59"/>
      <c r="M204" s="59"/>
      <c r="N204" s="59"/>
      <c r="O204" s="130"/>
      <c r="P204" s="110" t="s">
        <v>310</v>
      </c>
      <c r="Q204" s="110" t="s">
        <v>311</v>
      </c>
    </row>
    <row r="205" spans="1:17" ht="15" customHeight="1">
      <c r="A205" s="280">
        <v>74</v>
      </c>
      <c r="B205" s="35" t="s">
        <v>72</v>
      </c>
      <c r="C205" s="82">
        <v>0</v>
      </c>
      <c r="D205" s="185">
        <v>0.49</v>
      </c>
      <c r="E205" s="185">
        <v>0.49</v>
      </c>
      <c r="F205" s="83">
        <v>1995</v>
      </c>
      <c r="G205" s="137" t="s">
        <v>86</v>
      </c>
      <c r="H205" s="58"/>
      <c r="I205" s="59"/>
      <c r="J205" s="59"/>
      <c r="K205" s="59"/>
      <c r="L205" s="59"/>
      <c r="M205" s="59"/>
      <c r="N205" s="59"/>
      <c r="O205" s="130"/>
      <c r="P205" s="207" t="s">
        <v>312</v>
      </c>
      <c r="Q205" s="221" t="s">
        <v>313</v>
      </c>
    </row>
    <row r="206" spans="1:17" ht="15" customHeight="1">
      <c r="A206" s="281"/>
      <c r="B206" s="35"/>
      <c r="C206" s="82">
        <v>0.49</v>
      </c>
      <c r="D206" s="185">
        <v>0.57</v>
      </c>
      <c r="E206" s="185">
        <v>0.08</v>
      </c>
      <c r="F206" s="83">
        <v>280</v>
      </c>
      <c r="G206" s="137" t="s">
        <v>5</v>
      </c>
      <c r="H206" s="58"/>
      <c r="I206" s="59"/>
      <c r="J206" s="59"/>
      <c r="K206" s="59"/>
      <c r="L206" s="59"/>
      <c r="M206" s="59"/>
      <c r="N206" s="59"/>
      <c r="O206" s="130"/>
      <c r="P206" s="228"/>
      <c r="Q206" s="222"/>
    </row>
    <row r="207" spans="1:17" ht="15" customHeight="1">
      <c r="A207" s="281"/>
      <c r="B207" s="76" t="s">
        <v>117</v>
      </c>
      <c r="C207" s="82">
        <v>0</v>
      </c>
      <c r="D207" s="82">
        <v>0.09</v>
      </c>
      <c r="E207" s="82">
        <f aca="true" t="shared" si="7" ref="E207:E213">D207-C207</f>
        <v>0.09</v>
      </c>
      <c r="F207" s="83">
        <v>342</v>
      </c>
      <c r="G207" s="21" t="s">
        <v>5</v>
      </c>
      <c r="H207" s="6"/>
      <c r="I207" s="7"/>
      <c r="J207" s="12"/>
      <c r="K207" s="7"/>
      <c r="L207" s="7"/>
      <c r="M207" s="7"/>
      <c r="N207" s="7"/>
      <c r="O207" s="105"/>
      <c r="P207" s="228"/>
      <c r="Q207" s="222"/>
    </row>
    <row r="208" spans="1:17" ht="15" customHeight="1">
      <c r="A208" s="282"/>
      <c r="B208" s="76" t="s">
        <v>90</v>
      </c>
      <c r="C208" s="82">
        <v>0</v>
      </c>
      <c r="D208" s="82">
        <v>0.053</v>
      </c>
      <c r="E208" s="82">
        <f t="shared" si="7"/>
        <v>0.053</v>
      </c>
      <c r="F208" s="83">
        <v>196</v>
      </c>
      <c r="G208" s="21" t="s">
        <v>5</v>
      </c>
      <c r="H208" s="41"/>
      <c r="I208" s="7"/>
      <c r="J208" s="12"/>
      <c r="K208" s="7"/>
      <c r="L208" s="7"/>
      <c r="M208" s="7"/>
      <c r="N208" s="7"/>
      <c r="O208" s="125"/>
      <c r="P208" s="208"/>
      <c r="Q208" s="223"/>
    </row>
    <row r="209" spans="1:17" ht="15" customHeight="1">
      <c r="A209" s="280">
        <v>75</v>
      </c>
      <c r="B209" s="218" t="s">
        <v>73</v>
      </c>
      <c r="C209" s="82">
        <v>0</v>
      </c>
      <c r="D209" s="82">
        <v>0.59</v>
      </c>
      <c r="E209" s="82">
        <f t="shared" si="7"/>
        <v>0.59</v>
      </c>
      <c r="F209" s="226">
        <v>5215</v>
      </c>
      <c r="G209" s="227" t="s">
        <v>86</v>
      </c>
      <c r="H209" s="6"/>
      <c r="I209" s="7"/>
      <c r="J209" s="7"/>
      <c r="K209" s="7"/>
      <c r="L209" s="7"/>
      <c r="M209" s="7"/>
      <c r="N209" s="7"/>
      <c r="O209" s="112"/>
      <c r="P209" s="277" t="s">
        <v>317</v>
      </c>
      <c r="Q209" s="110" t="s">
        <v>314</v>
      </c>
    </row>
    <row r="210" spans="1:17" ht="15">
      <c r="A210" s="281"/>
      <c r="B210" s="218"/>
      <c r="C210" s="82">
        <v>0.59</v>
      </c>
      <c r="D210" s="82">
        <v>1.103</v>
      </c>
      <c r="E210" s="82">
        <f t="shared" si="7"/>
        <v>0.513</v>
      </c>
      <c r="F210" s="226"/>
      <c r="G210" s="227"/>
      <c r="H210" s="6"/>
      <c r="I210" s="7"/>
      <c r="J210" s="7"/>
      <c r="K210" s="7"/>
      <c r="L210" s="7"/>
      <c r="M210" s="7"/>
      <c r="N210" s="7"/>
      <c r="O210" s="181">
        <v>170</v>
      </c>
      <c r="P210" s="278"/>
      <c r="Q210" s="110" t="s">
        <v>315</v>
      </c>
    </row>
    <row r="211" spans="1:17" ht="15">
      <c r="A211" s="281"/>
      <c r="B211" s="76" t="s">
        <v>112</v>
      </c>
      <c r="C211" s="82">
        <v>0</v>
      </c>
      <c r="D211" s="82">
        <v>0.052</v>
      </c>
      <c r="E211" s="82">
        <f t="shared" si="7"/>
        <v>0.052</v>
      </c>
      <c r="F211" s="83">
        <v>146</v>
      </c>
      <c r="G211" s="21" t="s">
        <v>5</v>
      </c>
      <c r="H211" s="6"/>
      <c r="I211" s="7"/>
      <c r="J211" s="7"/>
      <c r="K211" s="7"/>
      <c r="L211" s="7"/>
      <c r="M211" s="7"/>
      <c r="N211" s="7"/>
      <c r="O211" s="112"/>
      <c r="P211" s="278"/>
      <c r="Q211" s="110" t="s">
        <v>316</v>
      </c>
    </row>
    <row r="212" spans="1:17" ht="15">
      <c r="A212" s="282"/>
      <c r="B212" s="76" t="s">
        <v>111</v>
      </c>
      <c r="C212" s="82">
        <v>0</v>
      </c>
      <c r="D212" s="82">
        <v>0.06</v>
      </c>
      <c r="E212" s="82">
        <f t="shared" si="7"/>
        <v>0.06</v>
      </c>
      <c r="F212" s="83">
        <v>324</v>
      </c>
      <c r="G212" s="21" t="s">
        <v>5</v>
      </c>
      <c r="H212" s="6"/>
      <c r="I212" s="7"/>
      <c r="J212" s="7"/>
      <c r="K212" s="7"/>
      <c r="L212" s="7"/>
      <c r="M212" s="7"/>
      <c r="N212" s="7"/>
      <c r="O212" s="112"/>
      <c r="P212" s="279"/>
      <c r="Q212" s="110" t="s">
        <v>315</v>
      </c>
    </row>
    <row r="213" spans="1:17" ht="15">
      <c r="A213" s="21">
        <v>76</v>
      </c>
      <c r="B213" s="35" t="s">
        <v>74</v>
      </c>
      <c r="C213" s="82">
        <v>0</v>
      </c>
      <c r="D213" s="82">
        <v>0.229</v>
      </c>
      <c r="E213" s="82">
        <f t="shared" si="7"/>
        <v>0.229</v>
      </c>
      <c r="F213" s="83">
        <v>1250</v>
      </c>
      <c r="G213" s="21" t="s">
        <v>5</v>
      </c>
      <c r="H213" s="6"/>
      <c r="I213" s="7"/>
      <c r="J213" s="7"/>
      <c r="K213" s="7"/>
      <c r="L213" s="7"/>
      <c r="M213" s="7"/>
      <c r="N213" s="7"/>
      <c r="O213" s="112"/>
      <c r="P213" s="110" t="s">
        <v>305</v>
      </c>
      <c r="Q213" s="110" t="s">
        <v>318</v>
      </c>
    </row>
    <row r="214" spans="1:17" ht="15" customHeight="1">
      <c r="A214" s="289" t="s">
        <v>361</v>
      </c>
      <c r="B214" s="245" t="s">
        <v>0</v>
      </c>
      <c r="C214" s="240" t="s">
        <v>137</v>
      </c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2"/>
      <c r="P214" s="266" t="s">
        <v>131</v>
      </c>
      <c r="Q214" s="267"/>
    </row>
    <row r="215" spans="1:17" ht="15">
      <c r="A215" s="290"/>
      <c r="B215" s="246"/>
      <c r="C215" s="248" t="s">
        <v>121</v>
      </c>
      <c r="D215" s="248"/>
      <c r="E215" s="248"/>
      <c r="F215" s="248"/>
      <c r="G215" s="248"/>
      <c r="H215" s="203" t="s">
        <v>122</v>
      </c>
      <c r="I215" s="210"/>
      <c r="J215" s="210"/>
      <c r="K215" s="210"/>
      <c r="L215" s="210"/>
      <c r="M215" s="210"/>
      <c r="N215" s="204"/>
      <c r="O215" s="224" t="s">
        <v>130</v>
      </c>
      <c r="P215" s="268"/>
      <c r="Q215" s="269"/>
    </row>
    <row r="216" spans="1:17" ht="15" customHeight="1">
      <c r="A216" s="290"/>
      <c r="B216" s="246"/>
      <c r="C216" s="248" t="s">
        <v>120</v>
      </c>
      <c r="D216" s="248"/>
      <c r="E216" s="214" t="s">
        <v>123</v>
      </c>
      <c r="F216" s="214" t="s">
        <v>124</v>
      </c>
      <c r="G216" s="273" t="s">
        <v>125</v>
      </c>
      <c r="H216" s="209" t="s">
        <v>126</v>
      </c>
      <c r="I216" s="203" t="s">
        <v>127</v>
      </c>
      <c r="J216" s="204"/>
      <c r="K216" s="224" t="s">
        <v>128</v>
      </c>
      <c r="L216" s="224" t="s">
        <v>124</v>
      </c>
      <c r="M216" s="224" t="s">
        <v>129</v>
      </c>
      <c r="N216" s="224" t="s">
        <v>336</v>
      </c>
      <c r="O216" s="249"/>
      <c r="P216" s="219" t="s">
        <v>132</v>
      </c>
      <c r="Q216" s="219" t="s">
        <v>134</v>
      </c>
    </row>
    <row r="217" spans="1:17" ht="45" customHeight="1">
      <c r="A217" s="291"/>
      <c r="B217" s="247"/>
      <c r="C217" s="4" t="s">
        <v>1</v>
      </c>
      <c r="D217" s="4" t="s">
        <v>2</v>
      </c>
      <c r="E217" s="214"/>
      <c r="F217" s="214"/>
      <c r="G217" s="273"/>
      <c r="H217" s="209"/>
      <c r="I217" s="5" t="s">
        <v>3</v>
      </c>
      <c r="J217" s="5" t="s">
        <v>133</v>
      </c>
      <c r="K217" s="225"/>
      <c r="L217" s="225"/>
      <c r="M217" s="225"/>
      <c r="N217" s="225"/>
      <c r="O217" s="225"/>
      <c r="P217" s="220"/>
      <c r="Q217" s="220"/>
    </row>
    <row r="218" spans="1:17" ht="15">
      <c r="A218" s="62">
        <v>1</v>
      </c>
      <c r="B218" s="71">
        <v>2</v>
      </c>
      <c r="C218" s="63">
        <v>3</v>
      </c>
      <c r="D218" s="63">
        <v>4</v>
      </c>
      <c r="E218" s="63">
        <v>5</v>
      </c>
      <c r="F218" s="63">
        <v>6</v>
      </c>
      <c r="G218" s="62">
        <v>7</v>
      </c>
      <c r="H218" s="64">
        <v>8</v>
      </c>
      <c r="I218" s="65">
        <v>9</v>
      </c>
      <c r="J218" s="65">
        <v>10</v>
      </c>
      <c r="K218" s="65">
        <v>11</v>
      </c>
      <c r="L218" s="65">
        <v>12</v>
      </c>
      <c r="M218" s="65">
        <v>13</v>
      </c>
      <c r="N218" s="65">
        <v>14</v>
      </c>
      <c r="O218" s="62">
        <v>15</v>
      </c>
      <c r="P218" s="68">
        <v>16</v>
      </c>
      <c r="Q218" s="66" t="s">
        <v>135</v>
      </c>
    </row>
    <row r="219" spans="1:17" ht="15">
      <c r="A219" s="21">
        <v>77</v>
      </c>
      <c r="B219" s="35" t="s">
        <v>75</v>
      </c>
      <c r="C219" s="82">
        <v>0</v>
      </c>
      <c r="D219" s="82">
        <v>0.445</v>
      </c>
      <c r="E219" s="82">
        <f aca="true" t="shared" si="8" ref="E219:E228">D219-C219</f>
        <v>0.445</v>
      </c>
      <c r="F219" s="83">
        <v>2092</v>
      </c>
      <c r="G219" s="21" t="s">
        <v>86</v>
      </c>
      <c r="H219" s="6"/>
      <c r="I219" s="7"/>
      <c r="J219" s="7"/>
      <c r="K219" s="7"/>
      <c r="L219" s="7"/>
      <c r="M219" s="7"/>
      <c r="N219" s="7"/>
      <c r="O219" s="112"/>
      <c r="P219" s="110" t="s">
        <v>319</v>
      </c>
      <c r="Q219" s="110" t="s">
        <v>320</v>
      </c>
    </row>
    <row r="220" spans="1:17" ht="15">
      <c r="A220" s="280">
        <v>78</v>
      </c>
      <c r="B220" s="218" t="s">
        <v>76</v>
      </c>
      <c r="C220" s="82">
        <v>0</v>
      </c>
      <c r="D220" s="82">
        <v>0.346</v>
      </c>
      <c r="E220" s="82">
        <f t="shared" si="8"/>
        <v>0.346</v>
      </c>
      <c r="F220" s="83">
        <v>2000</v>
      </c>
      <c r="G220" s="21" t="s">
        <v>86</v>
      </c>
      <c r="H220" s="6"/>
      <c r="I220" s="7"/>
      <c r="J220" s="7"/>
      <c r="K220" s="7"/>
      <c r="L220" s="7"/>
      <c r="M220" s="7"/>
      <c r="N220" s="7"/>
      <c r="O220" s="112"/>
      <c r="P220" s="207" t="s">
        <v>321</v>
      </c>
      <c r="Q220" s="107" t="s">
        <v>322</v>
      </c>
    </row>
    <row r="221" spans="1:17" ht="15">
      <c r="A221" s="281"/>
      <c r="B221" s="218"/>
      <c r="C221" s="84">
        <v>0.346</v>
      </c>
      <c r="D221" s="84">
        <v>0.44</v>
      </c>
      <c r="E221" s="84">
        <f t="shared" si="8"/>
        <v>0.09400000000000003</v>
      </c>
      <c r="F221" s="94">
        <v>900</v>
      </c>
      <c r="G221" s="137" t="s">
        <v>5</v>
      </c>
      <c r="H221" s="6"/>
      <c r="I221" s="43"/>
      <c r="J221" s="43"/>
      <c r="K221" s="43"/>
      <c r="L221" s="43"/>
      <c r="M221" s="43"/>
      <c r="N221" s="43"/>
      <c r="O221" s="112"/>
      <c r="P221" s="228"/>
      <c r="Q221" s="114" t="s">
        <v>323</v>
      </c>
    </row>
    <row r="222" spans="1:17" ht="15">
      <c r="A222" s="282"/>
      <c r="B222" s="76" t="s">
        <v>104</v>
      </c>
      <c r="C222" s="82">
        <v>0</v>
      </c>
      <c r="D222" s="84">
        <v>0.061</v>
      </c>
      <c r="E222" s="84">
        <f t="shared" si="8"/>
        <v>0.061</v>
      </c>
      <c r="F222" s="94">
        <v>140</v>
      </c>
      <c r="G222" s="74" t="s">
        <v>358</v>
      </c>
      <c r="H222" s="6"/>
      <c r="I222" s="55"/>
      <c r="J222" s="55"/>
      <c r="K222" s="55"/>
      <c r="L222" s="55"/>
      <c r="M222" s="55"/>
      <c r="N222" s="55"/>
      <c r="O222" s="127"/>
      <c r="P222" s="208"/>
      <c r="Q222" s="110" t="s">
        <v>322</v>
      </c>
    </row>
    <row r="223" spans="1:17" ht="15">
      <c r="A223" s="32">
        <v>79</v>
      </c>
      <c r="B223" s="36" t="s">
        <v>77</v>
      </c>
      <c r="C223" s="92">
        <v>0</v>
      </c>
      <c r="D223" s="92">
        <v>0.343</v>
      </c>
      <c r="E223" s="98">
        <f t="shared" si="8"/>
        <v>0.343</v>
      </c>
      <c r="F223" s="83">
        <v>2400</v>
      </c>
      <c r="G223" s="32" t="s">
        <v>5</v>
      </c>
      <c r="H223" s="6"/>
      <c r="I223" s="55"/>
      <c r="J223" s="55"/>
      <c r="K223" s="55"/>
      <c r="L223" s="55"/>
      <c r="M223" s="55"/>
      <c r="N223" s="55"/>
      <c r="O223" s="128"/>
      <c r="P223" s="110" t="s">
        <v>324</v>
      </c>
      <c r="Q223" s="110" t="s">
        <v>325</v>
      </c>
    </row>
    <row r="224" spans="1:17" ht="15">
      <c r="A224" s="21">
        <v>80</v>
      </c>
      <c r="B224" s="35" t="s">
        <v>78</v>
      </c>
      <c r="C224" s="82">
        <v>0</v>
      </c>
      <c r="D224" s="82">
        <v>0.08</v>
      </c>
      <c r="E224" s="82">
        <f t="shared" si="8"/>
        <v>0.08</v>
      </c>
      <c r="F224" s="83">
        <v>400</v>
      </c>
      <c r="G224" s="21" t="s">
        <v>5</v>
      </c>
      <c r="H224" s="6"/>
      <c r="I224" s="7"/>
      <c r="J224" s="7"/>
      <c r="K224" s="7"/>
      <c r="L224" s="7"/>
      <c r="M224" s="7"/>
      <c r="N224" s="7"/>
      <c r="O224" s="13"/>
      <c r="P224" s="110" t="s">
        <v>326</v>
      </c>
      <c r="Q224" s="110" t="s">
        <v>327</v>
      </c>
    </row>
    <row r="225" spans="1:17" ht="15">
      <c r="A225" s="280">
        <v>81</v>
      </c>
      <c r="B225" s="243" t="s">
        <v>79</v>
      </c>
      <c r="C225" s="84">
        <v>0</v>
      </c>
      <c r="D225" s="84">
        <v>0.121</v>
      </c>
      <c r="E225" s="84">
        <f t="shared" si="8"/>
        <v>0.121</v>
      </c>
      <c r="F225" s="149">
        <v>700</v>
      </c>
      <c r="G225" s="154" t="s">
        <v>86</v>
      </c>
      <c r="H225" s="58"/>
      <c r="I225" s="59"/>
      <c r="J225" s="59"/>
      <c r="K225" s="59"/>
      <c r="L225" s="59"/>
      <c r="M225" s="59"/>
      <c r="N225" s="59"/>
      <c r="O225" s="130"/>
      <c r="P225" s="207" t="s">
        <v>369</v>
      </c>
      <c r="Q225" s="207" t="s">
        <v>328</v>
      </c>
    </row>
    <row r="226" spans="1:17" ht="15" customHeight="1">
      <c r="A226" s="281"/>
      <c r="B226" s="256"/>
      <c r="C226" s="84">
        <f>D225</f>
        <v>0.121</v>
      </c>
      <c r="D226" s="84">
        <v>0.559</v>
      </c>
      <c r="E226" s="84">
        <f t="shared" si="8"/>
        <v>0.43800000000000006</v>
      </c>
      <c r="F226" s="146">
        <v>1752</v>
      </c>
      <c r="G226" s="79" t="s">
        <v>5</v>
      </c>
      <c r="H226" s="6"/>
      <c r="I226" s="7"/>
      <c r="J226" s="7"/>
      <c r="K226" s="7"/>
      <c r="L226" s="7"/>
      <c r="M226" s="7"/>
      <c r="N226" s="7"/>
      <c r="O226" s="105"/>
      <c r="P226" s="228"/>
      <c r="Q226" s="208"/>
    </row>
    <row r="227" spans="1:19" ht="15">
      <c r="A227" s="281"/>
      <c r="B227" s="256"/>
      <c r="C227" s="84">
        <f>D226</f>
        <v>0.559</v>
      </c>
      <c r="D227" s="84">
        <v>0.809</v>
      </c>
      <c r="E227" s="84">
        <f t="shared" si="8"/>
        <v>0.25</v>
      </c>
      <c r="F227" s="146">
        <v>1000</v>
      </c>
      <c r="G227" s="79" t="s">
        <v>5</v>
      </c>
      <c r="H227" s="6"/>
      <c r="I227" s="7" t="s">
        <v>136</v>
      </c>
      <c r="J227" s="7"/>
      <c r="K227" s="7"/>
      <c r="L227" s="7"/>
      <c r="M227" s="7"/>
      <c r="N227" s="7"/>
      <c r="O227" s="105"/>
      <c r="P227" s="228"/>
      <c r="Q227" s="110" t="s">
        <v>329</v>
      </c>
      <c r="S227" s="20"/>
    </row>
    <row r="228" spans="1:17" ht="15">
      <c r="A228" s="281"/>
      <c r="B228" s="256"/>
      <c r="C228" s="84">
        <f>D227</f>
        <v>0.809</v>
      </c>
      <c r="D228" s="84">
        <v>1.51</v>
      </c>
      <c r="E228" s="84">
        <f t="shared" si="8"/>
        <v>0.701</v>
      </c>
      <c r="F228" s="94">
        <v>2624</v>
      </c>
      <c r="G228" s="73" t="s">
        <v>358</v>
      </c>
      <c r="H228" s="6"/>
      <c r="I228" s="7"/>
      <c r="J228" s="7"/>
      <c r="K228" s="7"/>
      <c r="L228" s="7"/>
      <c r="M228" s="7"/>
      <c r="N228" s="7"/>
      <c r="O228" s="105"/>
      <c r="P228" s="228"/>
      <c r="Q228" s="182" t="s">
        <v>330</v>
      </c>
    </row>
    <row r="229" spans="1:17" ht="15">
      <c r="A229" s="281"/>
      <c r="B229" s="244"/>
      <c r="C229" s="145">
        <v>1.51</v>
      </c>
      <c r="D229" s="145">
        <v>1.631</v>
      </c>
      <c r="E229" s="145">
        <v>0.121</v>
      </c>
      <c r="F229" s="138">
        <v>484</v>
      </c>
      <c r="G229" s="73" t="s">
        <v>358</v>
      </c>
      <c r="H229" s="6"/>
      <c r="I229" s="7"/>
      <c r="J229" s="7"/>
      <c r="K229" s="7"/>
      <c r="L229" s="7"/>
      <c r="M229" s="7"/>
      <c r="N229" s="7"/>
      <c r="O229" s="105"/>
      <c r="P229" s="228"/>
      <c r="Q229" s="110" t="s">
        <v>331</v>
      </c>
    </row>
    <row r="230" spans="1:17" ht="15">
      <c r="A230" s="281"/>
      <c r="B230" s="76" t="s">
        <v>114</v>
      </c>
      <c r="C230" s="98">
        <v>0</v>
      </c>
      <c r="D230" s="98">
        <v>0.056</v>
      </c>
      <c r="E230" s="98">
        <v>0.056</v>
      </c>
      <c r="F230" s="95">
        <v>140</v>
      </c>
      <c r="G230" s="75" t="s">
        <v>358</v>
      </c>
      <c r="H230" s="6"/>
      <c r="I230" s="7"/>
      <c r="J230" s="7"/>
      <c r="K230" s="7"/>
      <c r="L230" s="7"/>
      <c r="M230" s="7"/>
      <c r="N230" s="7"/>
      <c r="O230" s="105"/>
      <c r="P230" s="228"/>
      <c r="Q230" s="207" t="s">
        <v>329</v>
      </c>
    </row>
    <row r="231" spans="1:17" ht="15">
      <c r="A231" s="281"/>
      <c r="B231" s="189" t="s">
        <v>113</v>
      </c>
      <c r="C231" s="98">
        <v>0</v>
      </c>
      <c r="D231" s="164">
        <v>0.036</v>
      </c>
      <c r="E231" s="164">
        <v>0.036</v>
      </c>
      <c r="F231" s="165">
        <v>102</v>
      </c>
      <c r="G231" s="188" t="s">
        <v>5</v>
      </c>
      <c r="H231" s="42"/>
      <c r="I231" s="43"/>
      <c r="J231" s="43"/>
      <c r="K231" s="43"/>
      <c r="L231" s="43"/>
      <c r="M231" s="43"/>
      <c r="N231" s="43"/>
      <c r="O231" s="190"/>
      <c r="P231" s="228"/>
      <c r="Q231" s="228"/>
    </row>
    <row r="232" spans="1:17" ht="15">
      <c r="A232" s="192"/>
      <c r="B232" s="193"/>
      <c r="C232" s="194"/>
      <c r="D232" s="194"/>
      <c r="E232" s="194">
        <f>SUM(E219:E231)</f>
        <v>3.092</v>
      </c>
      <c r="F232" s="195">
        <f>SUM(F219:F231)</f>
        <v>14734</v>
      </c>
      <c r="G232" s="196"/>
      <c r="H232" s="197"/>
      <c r="I232" s="198"/>
      <c r="J232" s="198"/>
      <c r="K232" s="198"/>
      <c r="L232" s="198"/>
      <c r="M232" s="198"/>
      <c r="N232" s="198"/>
      <c r="O232" s="199"/>
      <c r="P232" s="200"/>
      <c r="Q232" s="200"/>
    </row>
    <row r="233" spans="1:17" ht="22.5">
      <c r="A233" s="192">
        <v>82</v>
      </c>
      <c r="B233" s="201" t="s">
        <v>374</v>
      </c>
      <c r="C233" s="194"/>
      <c r="D233" s="194"/>
      <c r="E233" s="194"/>
      <c r="F233" s="195"/>
      <c r="G233" s="196"/>
      <c r="H233" s="197"/>
      <c r="I233" s="198"/>
      <c r="J233" s="198"/>
      <c r="K233" s="198"/>
      <c r="L233" s="198"/>
      <c r="M233" s="198"/>
      <c r="N233" s="198"/>
      <c r="O233" s="199" t="s">
        <v>375</v>
      </c>
      <c r="P233" s="200"/>
      <c r="Q233" s="200"/>
    </row>
    <row r="234" spans="1:17" ht="15">
      <c r="A234" s="139"/>
      <c r="B234" s="177"/>
      <c r="C234" s="186"/>
      <c r="D234" s="186"/>
      <c r="E234" s="186"/>
      <c r="F234" s="191"/>
      <c r="G234" s="179"/>
      <c r="H234" s="180"/>
      <c r="I234" s="147"/>
      <c r="J234" s="147"/>
      <c r="K234" s="147"/>
      <c r="L234" s="147"/>
      <c r="M234" s="147"/>
      <c r="N234" s="147"/>
      <c r="O234" s="159"/>
      <c r="P234" s="178"/>
      <c r="Q234" s="178"/>
    </row>
    <row r="235" spans="1:17" ht="15">
      <c r="A235" s="155"/>
      <c r="B235" s="215" t="s">
        <v>370</v>
      </c>
      <c r="C235" s="215"/>
      <c r="D235" s="215"/>
      <c r="E235" s="166">
        <v>47.065</v>
      </c>
      <c r="F235" s="167">
        <v>254338</v>
      </c>
      <c r="G235" s="147"/>
      <c r="H235" s="147"/>
      <c r="I235" s="319" t="s">
        <v>82</v>
      </c>
      <c r="J235" s="319"/>
      <c r="K235" s="170">
        <v>6</v>
      </c>
      <c r="L235" s="170">
        <v>31</v>
      </c>
      <c r="M235" s="316" t="s">
        <v>364</v>
      </c>
      <c r="N235" s="316"/>
      <c r="O235" s="317" t="s">
        <v>376</v>
      </c>
      <c r="P235" s="159"/>
      <c r="Q235" s="152"/>
    </row>
    <row r="236" spans="1:23" ht="15">
      <c r="A236" s="156"/>
      <c r="B236" s="215" t="s">
        <v>83</v>
      </c>
      <c r="C236" s="215"/>
      <c r="D236" s="215"/>
      <c r="E236" s="168">
        <v>22.694</v>
      </c>
      <c r="F236" s="169">
        <v>133085</v>
      </c>
      <c r="G236" s="147"/>
      <c r="H236" s="147"/>
      <c r="I236" s="320" t="s">
        <v>363</v>
      </c>
      <c r="J236" s="320"/>
      <c r="K236" s="171">
        <v>6</v>
      </c>
      <c r="L236" s="171">
        <v>31</v>
      </c>
      <c r="M236" s="316"/>
      <c r="N236" s="316"/>
      <c r="O236" s="318"/>
      <c r="P236" s="159"/>
      <c r="Q236" s="152"/>
      <c r="W236" s="1" t="s">
        <v>136</v>
      </c>
    </row>
    <row r="237" spans="1:17" ht="15">
      <c r="A237" s="156"/>
      <c r="B237" s="315" t="s">
        <v>362</v>
      </c>
      <c r="C237" s="315"/>
      <c r="D237" s="315"/>
      <c r="E237" s="168">
        <v>15.168</v>
      </c>
      <c r="F237" s="169">
        <v>79171</v>
      </c>
      <c r="G237" s="147"/>
      <c r="H237" s="147"/>
      <c r="I237" s="159"/>
      <c r="J237" s="147"/>
      <c r="K237" s="147"/>
      <c r="L237" s="159"/>
      <c r="M237" s="147"/>
      <c r="N237" s="147"/>
      <c r="O237" s="159"/>
      <c r="P237" s="152"/>
      <c r="Q237" s="152"/>
    </row>
    <row r="238" spans="1:17" ht="15">
      <c r="A238" s="156"/>
      <c r="B238" s="215" t="s">
        <v>359</v>
      </c>
      <c r="C238" s="215"/>
      <c r="D238" s="215"/>
      <c r="E238" s="168">
        <v>9.203</v>
      </c>
      <c r="F238" s="169">
        <v>42082</v>
      </c>
      <c r="G238" s="147"/>
      <c r="H238" s="147"/>
      <c r="I238" s="159"/>
      <c r="J238" s="147"/>
      <c r="K238" s="147"/>
      <c r="L238" s="159"/>
      <c r="M238" s="147"/>
      <c r="N238" s="147"/>
      <c r="O238" s="159"/>
      <c r="P238" s="152"/>
      <c r="Q238" s="152"/>
    </row>
    <row r="239" spans="1:17" ht="15" customHeight="1">
      <c r="A239" s="156"/>
      <c r="B239" s="156"/>
      <c r="C239" s="19"/>
      <c r="D239" s="19"/>
      <c r="E239" s="157" t="s">
        <v>136</v>
      </c>
      <c r="F239" s="158"/>
      <c r="G239" s="147"/>
      <c r="H239" s="147"/>
      <c r="I239" s="159"/>
      <c r="J239" s="147"/>
      <c r="K239" s="147"/>
      <c r="L239" s="159"/>
      <c r="M239" s="147"/>
      <c r="N239" s="147"/>
      <c r="O239" s="159"/>
      <c r="P239" s="159"/>
      <c r="Q239" s="152"/>
    </row>
    <row r="240" spans="1:17" ht="15">
      <c r="A240" s="23"/>
      <c r="B240" s="28" t="s">
        <v>84</v>
      </c>
      <c r="C240" s="56" t="s">
        <v>378</v>
      </c>
      <c r="D240" s="56"/>
      <c r="E240" s="187"/>
      <c r="F240" s="56"/>
      <c r="G240" s="56"/>
      <c r="H240" s="56"/>
      <c r="I240" s="56"/>
      <c r="J240" s="56"/>
      <c r="K240" s="140"/>
      <c r="L240" s="140"/>
      <c r="M240" s="141"/>
      <c r="N240" s="56"/>
      <c r="O240" s="20"/>
      <c r="P240" s="1"/>
      <c r="Q240" s="1"/>
    </row>
    <row r="241" spans="1:17" ht="15">
      <c r="A241" s="23"/>
      <c r="B241" s="24"/>
      <c r="C241" s="40"/>
      <c r="D241" s="202"/>
      <c r="E241" s="202"/>
      <c r="F241" s="202"/>
      <c r="G241" s="202"/>
      <c r="H241" s="202"/>
      <c r="I241" s="40"/>
      <c r="J241" s="40"/>
      <c r="K241" s="40"/>
      <c r="P241" s="1"/>
      <c r="Q241" s="1"/>
    </row>
    <row r="242" spans="1:17" ht="15">
      <c r="A242" s="23"/>
      <c r="B242" s="24"/>
      <c r="C242" s="56"/>
      <c r="D242" s="56"/>
      <c r="E242" s="56"/>
      <c r="F242" s="56"/>
      <c r="G242" s="56"/>
      <c r="H242" s="56"/>
      <c r="I242" s="56"/>
      <c r="J242" s="56"/>
      <c r="K242" s="140"/>
      <c r="L242" s="140"/>
      <c r="M242" s="141"/>
      <c r="N242" s="56"/>
      <c r="P242" s="1"/>
      <c r="Q242" s="1"/>
    </row>
    <row r="243" spans="1:17" ht="15">
      <c r="A243" s="23"/>
      <c r="B243" s="24"/>
      <c r="C243" s="211"/>
      <c r="D243" s="211"/>
      <c r="E243" s="211"/>
      <c r="F243" s="211"/>
      <c r="G243" s="211"/>
      <c r="H243" s="211"/>
      <c r="I243" s="211"/>
      <c r="J243" s="211"/>
      <c r="K243" s="211"/>
      <c r="P243" s="1"/>
      <c r="Q243" s="1"/>
    </row>
    <row r="244" spans="1:17" ht="15">
      <c r="A244" s="23"/>
      <c r="B244" s="28" t="s">
        <v>85</v>
      </c>
      <c r="C244" s="212" t="s">
        <v>353</v>
      </c>
      <c r="D244" s="213"/>
      <c r="E244" s="213"/>
      <c r="F244" s="213"/>
      <c r="G244" s="213"/>
      <c r="H244" s="213"/>
      <c r="I244" s="213"/>
      <c r="J244" s="213"/>
      <c r="K244" s="213"/>
      <c r="L244" s="29"/>
      <c r="M244" s="15"/>
      <c r="P244" s="1"/>
      <c r="Q244" s="1"/>
    </row>
    <row r="245" spans="1:17" ht="15">
      <c r="A245" s="23"/>
      <c r="B245" s="1"/>
      <c r="C245" s="205" t="s">
        <v>354</v>
      </c>
      <c r="D245" s="206"/>
      <c r="E245" s="206"/>
      <c r="F245" s="206"/>
      <c r="G245" s="206"/>
      <c r="H245" s="206"/>
      <c r="I245" s="206"/>
      <c r="J245" s="206"/>
      <c r="K245" s="206"/>
      <c r="L245" s="140"/>
      <c r="M245" s="141"/>
      <c r="N245" s="56"/>
      <c r="P245" s="1"/>
      <c r="Q245" s="1"/>
    </row>
    <row r="248" ht="15">
      <c r="O248" s="3" t="s">
        <v>136</v>
      </c>
    </row>
    <row r="254" ht="15">
      <c r="M254" s="2" t="s">
        <v>365</v>
      </c>
    </row>
  </sheetData>
  <sheetProtection selectLockedCells="1" selectUnlockedCells="1"/>
  <mergeCells count="344">
    <mergeCell ref="O1:Q1"/>
    <mergeCell ref="M2:Q2"/>
    <mergeCell ref="A135:A136"/>
    <mergeCell ref="P135:P136"/>
    <mergeCell ref="Q135:Q136"/>
    <mergeCell ref="B168:B170"/>
    <mergeCell ref="P154:Q155"/>
    <mergeCell ref="A168:A170"/>
    <mergeCell ref="E3:M3"/>
    <mergeCell ref="Q72:Q73"/>
    <mergeCell ref="P220:P222"/>
    <mergeCell ref="P209:P212"/>
    <mergeCell ref="A177:A178"/>
    <mergeCell ref="A179:A185"/>
    <mergeCell ref="A197:A198"/>
    <mergeCell ref="P214:Q215"/>
    <mergeCell ref="P205:P208"/>
    <mergeCell ref="B177:B178"/>
    <mergeCell ref="A199:A202"/>
    <mergeCell ref="P199:P202"/>
    <mergeCell ref="F177:F178"/>
    <mergeCell ref="G177:G178"/>
    <mergeCell ref="G179:G180"/>
    <mergeCell ref="F179:F180"/>
    <mergeCell ref="O187:O189"/>
    <mergeCell ref="F199:F202"/>
    <mergeCell ref="G199:G202"/>
    <mergeCell ref="K188:K189"/>
    <mergeCell ref="B237:D237"/>
    <mergeCell ref="Q225:Q226"/>
    <mergeCell ref="B225:B229"/>
    <mergeCell ref="P225:P231"/>
    <mergeCell ref="Q230:Q231"/>
    <mergeCell ref="M235:N236"/>
    <mergeCell ref="O235:O236"/>
    <mergeCell ref="I235:J235"/>
    <mergeCell ref="I236:J236"/>
    <mergeCell ref="B235:D235"/>
    <mergeCell ref="O85:O87"/>
    <mergeCell ref="P127:P130"/>
    <mergeCell ref="P72:P73"/>
    <mergeCell ref="A72:A73"/>
    <mergeCell ref="F48:F49"/>
    <mergeCell ref="G48:G49"/>
    <mergeCell ref="B62:B65"/>
    <mergeCell ref="F114:F116"/>
    <mergeCell ref="B72:B73"/>
    <mergeCell ref="B114:B116"/>
    <mergeCell ref="B171:B172"/>
    <mergeCell ref="A171:A175"/>
    <mergeCell ref="F171:F172"/>
    <mergeCell ref="G171:G172"/>
    <mergeCell ref="O168:O170"/>
    <mergeCell ref="F141:F142"/>
    <mergeCell ref="G141:G142"/>
    <mergeCell ref="A141:A146"/>
    <mergeCell ref="A154:A157"/>
    <mergeCell ref="A149:A151"/>
    <mergeCell ref="P48:P49"/>
    <mergeCell ref="A54:A57"/>
    <mergeCell ref="G54:G57"/>
    <mergeCell ref="B75:B77"/>
    <mergeCell ref="F75:F77"/>
    <mergeCell ref="A59:A61"/>
    <mergeCell ref="B59:B60"/>
    <mergeCell ref="P59:P60"/>
    <mergeCell ref="A62:A65"/>
    <mergeCell ref="L64:L65"/>
    <mergeCell ref="A40:A41"/>
    <mergeCell ref="P40:P41"/>
    <mergeCell ref="Q40:Q41"/>
    <mergeCell ref="B48:B49"/>
    <mergeCell ref="Q54:Q55"/>
    <mergeCell ref="P56:P57"/>
    <mergeCell ref="Q56:Q57"/>
    <mergeCell ref="A45:A46"/>
    <mergeCell ref="P54:P55"/>
    <mergeCell ref="A48:A49"/>
    <mergeCell ref="P36:P39"/>
    <mergeCell ref="M64:M65"/>
    <mergeCell ref="P75:P77"/>
    <mergeCell ref="G75:G77"/>
    <mergeCell ref="N64:N65"/>
    <mergeCell ref="O63:O65"/>
    <mergeCell ref="G45:G46"/>
    <mergeCell ref="G36:G37"/>
    <mergeCell ref="G64:G65"/>
    <mergeCell ref="I64:J64"/>
    <mergeCell ref="P171:P175"/>
    <mergeCell ref="P191:P193"/>
    <mergeCell ref="P186:Q187"/>
    <mergeCell ref="Q173:Q175"/>
    <mergeCell ref="Q192:Q193"/>
    <mergeCell ref="P197:P198"/>
    <mergeCell ref="Q184:Q185"/>
    <mergeCell ref="P179:P185"/>
    <mergeCell ref="Q188:Q189"/>
    <mergeCell ref="P188:P189"/>
    <mergeCell ref="P103:P105"/>
    <mergeCell ref="P94:P95"/>
    <mergeCell ref="P92:Q93"/>
    <mergeCell ref="P98:P102"/>
    <mergeCell ref="L94:L95"/>
    <mergeCell ref="Q103:Q105"/>
    <mergeCell ref="E33:E34"/>
    <mergeCell ref="F33:F34"/>
    <mergeCell ref="G33:G34"/>
    <mergeCell ref="H33:H34"/>
    <mergeCell ref="L33:L34"/>
    <mergeCell ref="M33:M34"/>
    <mergeCell ref="K33:K34"/>
    <mergeCell ref="I33:J33"/>
    <mergeCell ref="C216:D216"/>
    <mergeCell ref="B160:B161"/>
    <mergeCell ref="B165:B166"/>
    <mergeCell ref="F165:F166"/>
    <mergeCell ref="B179:B182"/>
    <mergeCell ref="E216:E217"/>
    <mergeCell ref="F216:F217"/>
    <mergeCell ref="C187:G187"/>
    <mergeCell ref="C188:D188"/>
    <mergeCell ref="B194:B195"/>
    <mergeCell ref="F19:F21"/>
    <mergeCell ref="G19:G21"/>
    <mergeCell ref="F36:F37"/>
    <mergeCell ref="G94:G95"/>
    <mergeCell ref="C63:G63"/>
    <mergeCell ref="F64:F65"/>
    <mergeCell ref="E94:E95"/>
    <mergeCell ref="C33:D33"/>
    <mergeCell ref="C31:O31"/>
    <mergeCell ref="O93:O95"/>
    <mergeCell ref="A214:A217"/>
    <mergeCell ref="C214:O214"/>
    <mergeCell ref="L216:L217"/>
    <mergeCell ref="I216:J216"/>
    <mergeCell ref="C215:G215"/>
    <mergeCell ref="M188:M189"/>
    <mergeCell ref="A205:A208"/>
    <mergeCell ref="A209:A212"/>
    <mergeCell ref="B209:B210"/>
    <mergeCell ref="B214:B217"/>
    <mergeCell ref="B138:B140"/>
    <mergeCell ref="C154:O154"/>
    <mergeCell ref="B149:B150"/>
    <mergeCell ref="F149:F151"/>
    <mergeCell ref="F156:F157"/>
    <mergeCell ref="B144:B145"/>
    <mergeCell ref="B141:B142"/>
    <mergeCell ref="O155:O157"/>
    <mergeCell ref="C1:N1"/>
    <mergeCell ref="A10:A16"/>
    <mergeCell ref="E124:E125"/>
    <mergeCell ref="H63:N63"/>
    <mergeCell ref="C64:D64"/>
    <mergeCell ref="E64:E65"/>
    <mergeCell ref="N33:N34"/>
    <mergeCell ref="H93:N93"/>
    <mergeCell ref="A75:A77"/>
    <mergeCell ref="A31:A34"/>
    <mergeCell ref="A36:A39"/>
    <mergeCell ref="N94:N95"/>
    <mergeCell ref="G156:G157"/>
    <mergeCell ref="K156:K157"/>
    <mergeCell ref="L156:L157"/>
    <mergeCell ref="H94:H95"/>
    <mergeCell ref="H155:N155"/>
    <mergeCell ref="K124:K125"/>
    <mergeCell ref="C155:G155"/>
    <mergeCell ref="A138:A140"/>
    <mergeCell ref="A133:A134"/>
    <mergeCell ref="B111:B112"/>
    <mergeCell ref="A122:A125"/>
    <mergeCell ref="A127:A130"/>
    <mergeCell ref="B131:B132"/>
    <mergeCell ref="B127:B130"/>
    <mergeCell ref="A131:A132"/>
    <mergeCell ref="A114:A116"/>
    <mergeCell ref="A103:A105"/>
    <mergeCell ref="A85:A87"/>
    <mergeCell ref="A81:A84"/>
    <mergeCell ref="A97:A102"/>
    <mergeCell ref="C93:G93"/>
    <mergeCell ref="A92:A95"/>
    <mergeCell ref="B92:B95"/>
    <mergeCell ref="C94:D94"/>
    <mergeCell ref="G85:G87"/>
    <mergeCell ref="B85:B87"/>
    <mergeCell ref="A220:A222"/>
    <mergeCell ref="A225:A231"/>
    <mergeCell ref="B103:B104"/>
    <mergeCell ref="A191:A193"/>
    <mergeCell ref="B122:B125"/>
    <mergeCell ref="A160:A164"/>
    <mergeCell ref="A165:A167"/>
    <mergeCell ref="B199:B201"/>
    <mergeCell ref="A111:A113"/>
    <mergeCell ref="A152:A153"/>
    <mergeCell ref="F168:F170"/>
    <mergeCell ref="A194:A195"/>
    <mergeCell ref="P194:P195"/>
    <mergeCell ref="B186:B189"/>
    <mergeCell ref="M156:M157"/>
    <mergeCell ref="N188:N189"/>
    <mergeCell ref="E188:E189"/>
    <mergeCell ref="G168:G170"/>
    <mergeCell ref="B154:B157"/>
    <mergeCell ref="A186:A189"/>
    <mergeCell ref="G131:G132"/>
    <mergeCell ref="H156:H157"/>
    <mergeCell ref="I156:J156"/>
    <mergeCell ref="N156:N157"/>
    <mergeCell ref="E156:E157"/>
    <mergeCell ref="C156:D156"/>
    <mergeCell ref="I124:J124"/>
    <mergeCell ref="H123:N123"/>
    <mergeCell ref="G216:G217"/>
    <mergeCell ref="G188:G189"/>
    <mergeCell ref="G165:G166"/>
    <mergeCell ref="M124:M125"/>
    <mergeCell ref="C123:G123"/>
    <mergeCell ref="C124:D124"/>
    <mergeCell ref="F131:F132"/>
    <mergeCell ref="G149:G151"/>
    <mergeCell ref="Q129:Q130"/>
    <mergeCell ref="P122:Q123"/>
    <mergeCell ref="P124:P125"/>
    <mergeCell ref="Q124:Q125"/>
    <mergeCell ref="L124:L125"/>
    <mergeCell ref="N124:N125"/>
    <mergeCell ref="C122:O122"/>
    <mergeCell ref="F124:F125"/>
    <mergeCell ref="G124:G125"/>
    <mergeCell ref="H124:H125"/>
    <mergeCell ref="P149:P151"/>
    <mergeCell ref="O123:O125"/>
    <mergeCell ref="G114:G116"/>
    <mergeCell ref="I94:J94"/>
    <mergeCell ref="H64:H65"/>
    <mergeCell ref="Q94:Q95"/>
    <mergeCell ref="P88:P90"/>
    <mergeCell ref="P81:P84"/>
    <mergeCell ref="Q88:Q90"/>
    <mergeCell ref="C92:O92"/>
    <mergeCell ref="K64:K65"/>
    <mergeCell ref="P111:P113"/>
    <mergeCell ref="Q24:Q29"/>
    <mergeCell ref="P24:P29"/>
    <mergeCell ref="Q81:Q84"/>
    <mergeCell ref="P31:Q32"/>
    <mergeCell ref="P33:P34"/>
    <mergeCell ref="Q33:Q34"/>
    <mergeCell ref="P45:P46"/>
    <mergeCell ref="Q64:Q65"/>
    <mergeCell ref="P62:Q63"/>
    <mergeCell ref="P64:P65"/>
    <mergeCell ref="B10:B12"/>
    <mergeCell ref="K7:K8"/>
    <mergeCell ref="L7:L8"/>
    <mergeCell ref="G7:G8"/>
    <mergeCell ref="Q13:Q16"/>
    <mergeCell ref="Q10:Q11"/>
    <mergeCell ref="P10:P16"/>
    <mergeCell ref="N7:N8"/>
    <mergeCell ref="O6:O8"/>
    <mergeCell ref="P19:P21"/>
    <mergeCell ref="P131:P132"/>
    <mergeCell ref="P133:P134"/>
    <mergeCell ref="Q133:Q134"/>
    <mergeCell ref="K94:K95"/>
    <mergeCell ref="P5:Q6"/>
    <mergeCell ref="P7:P8"/>
    <mergeCell ref="Q7:Q8"/>
    <mergeCell ref="H6:N6"/>
    <mergeCell ref="F94:F95"/>
    <mergeCell ref="F45:F46"/>
    <mergeCell ref="C62:O62"/>
    <mergeCell ref="F85:F87"/>
    <mergeCell ref="M94:M95"/>
    <mergeCell ref="A5:A8"/>
    <mergeCell ref="C6:G6"/>
    <mergeCell ref="C5:O5"/>
    <mergeCell ref="E7:E8"/>
    <mergeCell ref="F7:F8"/>
    <mergeCell ref="Q156:Q157"/>
    <mergeCell ref="Q138:Q140"/>
    <mergeCell ref="P22:P23"/>
    <mergeCell ref="O32:O34"/>
    <mergeCell ref="M7:M8"/>
    <mergeCell ref="A4:O4"/>
    <mergeCell ref="B5:B8"/>
    <mergeCell ref="H7:H8"/>
    <mergeCell ref="I7:J7"/>
    <mergeCell ref="C7:D7"/>
    <mergeCell ref="P165:P167"/>
    <mergeCell ref="Q144:Q146"/>
    <mergeCell ref="P141:P146"/>
    <mergeCell ref="Q152:Q153"/>
    <mergeCell ref="A19:A21"/>
    <mergeCell ref="B19:B21"/>
    <mergeCell ref="B22:B23"/>
    <mergeCell ref="A22:A23"/>
    <mergeCell ref="Q160:Q164"/>
    <mergeCell ref="P156:P157"/>
    <mergeCell ref="C32:G32"/>
    <mergeCell ref="N216:N217"/>
    <mergeCell ref="M216:M217"/>
    <mergeCell ref="O215:O217"/>
    <mergeCell ref="K216:K217"/>
    <mergeCell ref="P160:P164"/>
    <mergeCell ref="P138:P140"/>
    <mergeCell ref="P152:P153"/>
    <mergeCell ref="H187:N187"/>
    <mergeCell ref="P177:P178"/>
    <mergeCell ref="B236:D236"/>
    <mergeCell ref="P114:P119"/>
    <mergeCell ref="A24:A29"/>
    <mergeCell ref="B24:B25"/>
    <mergeCell ref="F26:F29"/>
    <mergeCell ref="G26:G29"/>
    <mergeCell ref="C186:O186"/>
    <mergeCell ref="B36:B37"/>
    <mergeCell ref="B31:B34"/>
    <mergeCell ref="B45:B46"/>
    <mergeCell ref="B191:B192"/>
    <mergeCell ref="B220:B221"/>
    <mergeCell ref="P216:P217"/>
    <mergeCell ref="Q216:Q217"/>
    <mergeCell ref="Q205:Q208"/>
    <mergeCell ref="H32:N32"/>
    <mergeCell ref="L188:L189"/>
    <mergeCell ref="H188:H189"/>
    <mergeCell ref="F209:F210"/>
    <mergeCell ref="G209:G210"/>
    <mergeCell ref="D241:H241"/>
    <mergeCell ref="I188:J188"/>
    <mergeCell ref="C245:K245"/>
    <mergeCell ref="Q197:Q198"/>
    <mergeCell ref="H216:H217"/>
    <mergeCell ref="H215:N215"/>
    <mergeCell ref="C243:K243"/>
    <mergeCell ref="C244:K244"/>
    <mergeCell ref="F188:F189"/>
    <mergeCell ref="B238:D238"/>
  </mergeCells>
  <printOptions horizontalCentered="1"/>
  <pageMargins left="0.25" right="0.25" top="0.75" bottom="0.5338541666666666" header="0.3" footer="0.3"/>
  <pageSetup horizontalDpi="300" verticalDpi="300" orientation="landscape" paperSize="9" r:id="rId1"/>
  <rowBreaks count="7" manualBreakCount="7">
    <brk id="30" max="255" man="1"/>
    <brk id="61" max="255" man="1"/>
    <brk id="91" max="255" man="1"/>
    <brk id="121" max="255" man="1"/>
    <brk id="153" max="255" man="1"/>
    <brk id="185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Artūtrs Šteinbergs</dc:creator>
  <cp:keywords/>
  <dc:description/>
  <cp:lastModifiedBy>Santa Hermane</cp:lastModifiedBy>
  <cp:lastPrinted>2019-11-01T07:45:52Z</cp:lastPrinted>
  <dcterms:created xsi:type="dcterms:W3CDTF">2015-08-10T20:26:13Z</dcterms:created>
  <dcterms:modified xsi:type="dcterms:W3CDTF">2021-12-20T09:36:28Z</dcterms:modified>
  <cp:category/>
  <cp:version/>
  <cp:contentType/>
  <cp:contentStatus/>
</cp:coreProperties>
</file>